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72" activeTab="6"/>
  </bookViews>
  <sheets>
    <sheet name="Владельцы" sheetId="1" r:id="rId1"/>
    <sheet name="СЧА" sheetId="2" r:id="rId2"/>
    <sheet name="ССА" sheetId="3" r:id="rId3"/>
    <sheet name="Изменение" sheetId="4" r:id="rId4"/>
    <sheet name="Прирост" sheetId="5" r:id="rId5"/>
    <sheet name="Несоблюдение" sheetId="6" r:id="rId6"/>
    <sheet name="Баланс" sheetId="7" r:id="rId7"/>
  </sheets>
  <definedNames/>
  <calcPr fullCalcOnLoad="1" refMode="R1C1"/>
</workbook>
</file>

<file path=xl/sharedStrings.xml><?xml version="1.0" encoding="utf-8"?>
<sst xmlns="http://schemas.openxmlformats.org/spreadsheetml/2006/main" count="887" uniqueCount="391">
  <si>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</si>
  <si>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</si>
  <si>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</si>
  <si>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</si>
  <si>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</si>
  <si>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</si>
  <si>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</t>
  </si>
  <si>
    <t>под управлением Общество с ограниченной ответственностью "Управляющая компания ПРОМСВЯЗЬ"</t>
  </si>
  <si>
    <t>(в тыс. руб.)</t>
  </si>
  <si>
    <t>Имущество (обязательство)</t>
  </si>
  <si>
    <t>Код стр.</t>
  </si>
  <si>
    <t>На начало года</t>
  </si>
  <si>
    <t>На конец отчетного периода</t>
  </si>
  <si>
    <t>Денежные средства на счетах, всего</t>
  </si>
  <si>
    <t>в том числе:</t>
  </si>
  <si>
    <t xml:space="preserve">  - в рублях</t>
  </si>
  <si>
    <t xml:space="preserve">  - в иностранной валюте</t>
  </si>
  <si>
    <t>-</t>
  </si>
  <si>
    <t>Денежные средства в банковских вкладах, всего</t>
  </si>
  <si>
    <t>Ценные бумаги российских эмитентов, имеющие признаваемую котировку, всего</t>
  </si>
  <si>
    <t xml:space="preserve">  - акции</t>
  </si>
  <si>
    <t xml:space="preserve">  - облигации</t>
  </si>
  <si>
    <t>Период погашения более 3 лет</t>
  </si>
  <si>
    <t>Ценные бумаги российских эмитентов, не имеющие признаваемую котировку, всего</t>
  </si>
  <si>
    <t xml:space="preserve">  - векселя</t>
  </si>
  <si>
    <t xml:space="preserve">  - иные ценные бумаги</t>
  </si>
  <si>
    <t>Дебиторская задолженность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</si>
  <si>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</si>
  <si>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</si>
  <si>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</si>
  <si>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</si>
  <si>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Инвестиционные паи паевых инвестиционных фондов</t>
  </si>
  <si>
    <t>Ценные бумаги иностранных эмитентов - всего</t>
  </si>
  <si>
    <t xml:space="preserve">  - ценные бумаги иностранных государств</t>
  </si>
  <si>
    <t>Период погашения до 1 года</t>
  </si>
  <si>
    <t>Период погашения от 1 года до 3 лет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</si>
  <si>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</si>
  <si>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</si>
  <si>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 xml:space="preserve">  - облигации иностранных коммерческих организаций</t>
  </si>
  <si>
    <t>Доли в российских обществах с ограниченной ответственностью</t>
  </si>
  <si>
    <t>Доходные вложения в материальные ценности,          всего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</si>
  <si>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</si>
  <si>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</si>
  <si>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</si>
  <si>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 xml:space="preserve">  - проектно-сметная документация</t>
  </si>
  <si>
    <t>- прочее имущество</t>
  </si>
  <si>
    <t>Итого имущество: (строки 010 + 020 + 030 + 040 + 050 + 060 + 070 + 080 + 090)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</si>
  <si>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</si>
  <si>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</si>
  <si>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>Резервы на выплату вознаграждений</t>
  </si>
  <si>
    <t>Инвестиционные паи</t>
  </si>
  <si>
    <t>Итого обязательства: (строки 110 + 120 + 130)</t>
  </si>
  <si>
    <t>Генеральный директор</t>
  </si>
  <si>
    <t>Приложение 2</t>
  </si>
  <si>
    <t>Отчет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</si>
  <si>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</si>
  <si>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</si>
  <si>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</si>
  <si>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</si>
  <si>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</si>
  <si>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</si>
  <si>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</si>
  <si>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</si>
  <si>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</si>
  <si>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</si>
  <si>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</si>
  <si>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</si>
  <si>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</si>
  <si>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</si>
  <si>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в том числе</t>
  </si>
  <si>
    <t>- акции</t>
  </si>
  <si>
    <t>- облигации</t>
  </si>
  <si>
    <t>- инвестиционные паи</t>
  </si>
  <si>
    <t>- векселя</t>
  </si>
  <si>
    <t>- иные ценные бумаги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</si>
  <si>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</si>
  <si>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</si>
  <si>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</si>
  <si>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</si>
  <si>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</si>
  <si>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Приложение 4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</si>
  <si>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</si>
  <si>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</si>
  <si>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</si>
  <si>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</si>
  <si>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</si>
  <si>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</si>
  <si>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Общество с ограниченной ответственностью "Управляющая компания ПРОМСВЯЗЬ"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</si>
  <si>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</si>
  <si>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</si>
  <si>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(тыс. рублей)</t>
  </si>
  <si>
    <t>Доля в стоимости активов (процентов)</t>
  </si>
  <si>
    <t>Дата приобре-тения</t>
  </si>
  <si>
    <t>Дата отчуждения (предполагаемого отчуждения)</t>
  </si>
  <si>
    <t>2. Несоблюдение требований к структуре активов</t>
  </si>
  <si>
    <t>2.1. Несоблюдение ограничений, установленных в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</si>
  <si>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</si>
  <si>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</si>
  <si>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
(тыс. рублей)</t>
  </si>
  <si>
    <t>Факт.
доля в стоимости активов (процен-тов)</t>
  </si>
  <si>
    <t>Доля в стоимости активов в соответствии с инвестици-онной декларацией (процентов)</t>
  </si>
  <si>
    <t>Дата возникно-вения нарушения или несоответ-ствия</t>
  </si>
  <si>
    <t>Дата устранения нарушения или несоответ-ствия</t>
  </si>
  <si>
    <t>2.2. Несоблюдение ограничений, установленных в процентах от количества размещенных</t>
  </si>
  <si>
    <t>(выданных) ценных бумаг</t>
  </si>
  <si>
    <t>Генеральный директор ООО "УК ПРОМСВЯЗЬ"</t>
  </si>
  <si>
    <t>(должность)</t>
  </si>
  <si>
    <t>(подпись)</t>
  </si>
  <si>
    <t>(И.О. Фамилия)</t>
  </si>
  <si>
    <t>Е.Ю. Петрова</t>
  </si>
  <si>
    <t>Приложение 3</t>
  </si>
  <si>
    <t>Справка</t>
  </si>
  <si>
    <t>х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</si>
  <si>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</si>
  <si>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</si>
  <si>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</si>
  <si>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</si>
  <si>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</si>
  <si>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</si>
  <si>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</si>
  <si>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 инвестиционных фондов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</si>
  <si>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</si>
  <si>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</si>
  <si>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- инвестиционные паи паевых инвестиционных фондов</t>
  </si>
  <si>
    <t>ценные бумаги российских эмитентов, не включенные в котировальные списки организаторов торговли на рынке ценных бумаг:</t>
  </si>
  <si>
    <t>- обыкновенные акции закрытых акционерных обществ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</si>
  <si>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</si>
  <si>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</si>
  <si>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</si>
  <si>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</si>
  <si>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</si>
  <si>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Итого активов: (строки 100 + 200 + 300 + 400 + 500 + 600 + 700 + 800 + 900 + 1000 + 1100 + 1200)</t>
  </si>
  <si>
    <t>ОТЧЕТ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</si>
  <si>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</si>
  <si>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</si>
  <si>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</si>
  <si>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Код 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</si>
  <si>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</si>
  <si>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</si>
  <si>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</si>
  <si>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</si>
  <si>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Обмен инвестиционных паев данного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</si>
  <si>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</si>
  <si>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</si>
  <si>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</si>
  <si>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периода: (строки 010 + 020 - 030 - 040 + 050 - 060 +(-) 070)</t>
  </si>
  <si>
    <t>СПРАВКА</t>
  </si>
  <si>
    <t>О СТОИМОСТИ ЧИСТЫХ АКТИВОВ</t>
  </si>
  <si>
    <t>ПАЕВОГО ИНВЕСТИЦИОННОГО ФОНДА</t>
  </si>
  <si>
    <t>Местоположение УК: 107076, Москва г, Стромынка ул, дом № 18, корпус 27  .</t>
  </si>
  <si>
    <t>Дата определения стоимости чистых активов</t>
  </si>
  <si>
    <t>Вид имущества</t>
  </si>
  <si>
    <t>(указывается текущая дата составления справки)</t>
  </si>
  <si>
    <t>(указывается предыдущая дата составления справки)</t>
  </si>
  <si>
    <t>Активы:</t>
  </si>
  <si>
    <t>Денежные средства на счетах - всего</t>
  </si>
  <si>
    <t>Денежные средства во вкладах - всего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</si>
  <si>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</si>
  <si>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</si>
  <si>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</si>
  <si>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</si>
  <si>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</si>
  <si>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>Ипотечные ценные бумаги - всего                                      в том числе: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</si>
  <si>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</si>
  <si>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</si>
  <si>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</si>
  <si>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</si>
  <si>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</si>
  <si>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Недвижимое имущество, находящееся на территории Российской Федерации,          -всего</t>
  </si>
  <si>
    <t xml:space="preserve">  - объекты незавершенного строительства</t>
  </si>
  <si>
    <t>Недвижимое имущество, находящееся на территории иностранных государств,          -всего</t>
  </si>
  <si>
    <t>Имущественные права на недвиж. имущество, находящееся на территории Российской Федерации,        -всего</t>
  </si>
  <si>
    <t xml:space="preserve">  - право аренды недвижимого имущества</t>
  </si>
  <si>
    <t>Имущественные права на недвиж. имущество, находящееся на территории иностранных государств,      -всего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</si>
  <si>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</si>
  <si>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</si>
  <si>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</si>
  <si>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</si>
  <si>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</si>
  <si>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>Дебиторская задолженность                          -всего</t>
  </si>
  <si>
    <t xml:space="preserve">  - средства, находящиеся у профессиональных участников рынка ценных бумаг</t>
  </si>
  <si>
    <t xml:space="preserve">  - дебиторская задолженность по сделкам купли-продажи имущества</t>
  </si>
  <si>
    <t xml:space="preserve">  - дебиторская задолженность по процентному (купонному) доходу по денежным средствам на счетах, во вкладах и по ценным бумагам</t>
  </si>
  <si>
    <t xml:space="preserve">  - прочая дебиторская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</si>
  <si>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</si>
  <si>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Обязательства:</t>
  </si>
  <si>
    <t>Резерв предстоящих расходов на выплату вознаграждения</t>
  </si>
  <si>
    <t>Резерв для возмещения предстоящих расходов, связанных с доверительным управлением открытым паевым фондом</t>
  </si>
  <si>
    <t>Итого сумма обязательств: (строки 300 + 310 + 320)</t>
  </si>
  <si>
    <t>Стоимость чистых активов: 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</si>
  <si>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</si>
  <si>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</si>
  <si>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</si>
  <si>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</si>
  <si>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</si>
  <si>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</si>
  <si>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</si>
  <si>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</si>
  <si>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</si>
  <si>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</si>
  <si>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</si>
  <si>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</si>
  <si>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</si>
  <si>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</si>
  <si>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</si>
  <si>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</si>
  <si>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</si>
  <si>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</si>
  <si>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Правила доверительного управления паевым инвестиционным фондом № 0335-76034355 зарегистрированы 23.03.2005 ФСФР</t>
  </si>
  <si>
    <t>Начальник отдела внутреннего учета</t>
  </si>
  <si>
    <t>___________________________  Петрова Е.Ю.</t>
  </si>
  <si>
    <t>Лицензия ФКЦБ России № 21-000-1-00096 от 20.12.2002.</t>
  </si>
  <si>
    <t>Лицензия ФКЦБ России № 21-000-1-00096 от 20.12.2002. Местоположение УК: 107076, Москва г, Стромынка ул, дом № 18, корпус 27  .</t>
  </si>
  <si>
    <t>1</t>
  </si>
  <si>
    <t>2</t>
  </si>
  <si>
    <t>3</t>
  </si>
  <si>
    <t>010</t>
  </si>
  <si>
    <t>020</t>
  </si>
  <si>
    <t>030</t>
  </si>
  <si>
    <t>040</t>
  </si>
  <si>
    <t>050</t>
  </si>
  <si>
    <t>060</t>
  </si>
  <si>
    <t>070</t>
  </si>
  <si>
    <t>080</t>
  </si>
  <si>
    <t>4</t>
  </si>
  <si>
    <t>100</t>
  </si>
  <si>
    <t>110</t>
  </si>
  <si>
    <t>120</t>
  </si>
  <si>
    <t>200</t>
  </si>
  <si>
    <t>210</t>
  </si>
  <si>
    <t>220</t>
  </si>
  <si>
    <t>Лицензия ФКЦБ России № 21-000-1-00096 от 20.12.2002. Место нахождения управляющей компании: 107076, Москва г, Стромынка ул, дом № 18, корпус 27  .</t>
  </si>
  <si>
    <t xml:space="preserve">ОАО "Промсвязьбанк" </t>
  </si>
  <si>
    <t>090</t>
  </si>
  <si>
    <t>130</t>
  </si>
  <si>
    <t>140</t>
  </si>
  <si>
    <t>________________________ Петрова Е.Ю.</t>
  </si>
  <si>
    <t>150</t>
  </si>
  <si>
    <t>160</t>
  </si>
  <si>
    <t>170</t>
  </si>
  <si>
    <t>171</t>
  </si>
  <si>
    <t>180</t>
  </si>
  <si>
    <t>190</t>
  </si>
  <si>
    <t>Факт.
доля от количества размещенных (выданных) ценных бумаг (процентов)</t>
  </si>
  <si>
    <t>Доля от количества размещенных (выданных) ценных бумаг в соответствии с инвестиционной декларацией (процентов)</t>
  </si>
  <si>
    <t>Дата возникновения нарушения или несоответствия</t>
  </si>
  <si>
    <t>Дата устранения нарушения или несоответствия</t>
  </si>
  <si>
    <t>ОАО "ПРОМСВЯЗЬБАНК"</t>
  </si>
  <si>
    <t>Уполномоченный представитель ЗАО "ПРСД"</t>
  </si>
  <si>
    <t xml:space="preserve">___________________________ </t>
  </si>
  <si>
    <t xml:space="preserve">  </t>
  </si>
  <si>
    <t>Вид активов</t>
  </si>
  <si>
    <t>Сумма денежных средств или стоимость иного имущества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</si>
  <si>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</si>
  <si>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</si>
  <si>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5</t>
  </si>
  <si>
    <t>Денежные средства на банковских счетах, всего</t>
  </si>
  <si>
    <t>Результат от продажи недвижимого имущества или передачи имущественных прав на недвижимое имущество (040 - 050)</t>
  </si>
  <si>
    <t>Результат от продажи иного имущества (070 - 080)</t>
  </si>
  <si>
    <t>141</t>
  </si>
  <si>
    <t>142</t>
  </si>
  <si>
    <t>143</t>
  </si>
  <si>
    <t>151</t>
  </si>
  <si>
    <t>152</t>
  </si>
  <si>
    <t>153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</si>
  <si>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</si>
  <si>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</si>
  <si>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</si>
  <si>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Уменьшение имущества, составляющего паевой инвестиционный фонд, в результате погашения или обмена инвестиционных паев</t>
  </si>
  <si>
    <t>Главный бухгалтер</t>
  </si>
  <si>
    <t xml:space="preserve"> Стародубцева О.Ю.</t>
  </si>
  <si>
    <t xml:space="preserve"> </t>
  </si>
  <si>
    <t>Прирост (+) или уменьшение (-) стоимости ценных бумаг, имеющих признаваемую котировку, всего</t>
  </si>
  <si>
    <t>Прирост (+) или уменьшение (-) стоимости ценных бумаг, не имеющих признаваемой котировки, всего</t>
  </si>
  <si>
    <t>______________________  Рыбаков А.В.</t>
  </si>
  <si>
    <t>_______________________  Петрова Е.Ю.</t>
  </si>
  <si>
    <t>_______________________ Рыбаков А.В.</t>
  </si>
  <si>
    <t>А.В. Рыбаков</t>
  </si>
  <si>
    <t>___________________________  Рыбаков А.В.</t>
  </si>
  <si>
    <t>Рыбаков А.В.</t>
  </si>
  <si>
    <t>Открытый паевой инвестиционный фонд облигаций "ПРОМСВЯЗЬ-ОБЛИГАЦИИ"</t>
  </si>
  <si>
    <t>Открытый паевый инвестиционный фонд облигаций "ПРОМСВЯЗЬ-ОБЛИГАЦИИ"</t>
  </si>
  <si>
    <t xml:space="preserve">Открытый паевый инвестиционный фонд облигаций "ПРОМСВЯЗЬ-ОБЛИГАЦИЙ" </t>
  </si>
  <si>
    <t>Открытый  паевый инвестиционный фонд облигаций "ПРОМСВЯЗЬ-ОБЛИГАЦИИ"</t>
  </si>
  <si>
    <t>Облигация государственная субъектов РФ, Красноярский  край, рег. номер RU34005KNA0, дата погашения: 29.11.2016</t>
  </si>
  <si>
    <t>Облигация государственная субъектов РФ, Нижегородская область, рег. номер RU34007NJG0, дата погашения: 16.11.2016</t>
  </si>
  <si>
    <t>Облигация корпоративная, СИБМЕТИНВЕСТ, рег. номер 4-01-36374-R, дата погашения: 10.10.2019</t>
  </si>
  <si>
    <t>Облигация корпоративная, ОТП Банк ОАО, рег. номер 4B020102766B, дата погашения: 29.07.2014</t>
  </si>
  <si>
    <t>Облигация корпоративная, ЕвразХолдинг Финанс, рег. номер 4-02-36383-R, дата погашения: 19.10.2020</t>
  </si>
  <si>
    <t>Облигация корпоративная, РУСАЛ Братск, рег. номер 4-08-20075-F, дата погашения: 05.04.2021</t>
  </si>
  <si>
    <t>Облигация государственная субъектов РФ, Удмуртская Республика, рег. номер RU34005UDM0, дата погашения: 24.11.2016</t>
  </si>
  <si>
    <t>Облигация корпоративная, НПК ОАО, рег. номер 4-01-08551-A, дата погашения: 10.07.2015</t>
  </si>
  <si>
    <t>Облигация корпоративная, НПК ОАО, рег. номер 4B02-02-08551-A, дата погашения: 03.03.2015</t>
  </si>
  <si>
    <t>Облигация корпоративная, ГИДРОМАШСЕРВИС, рег. номер 4-02-17174-H, дата погашения: 13.02.2015</t>
  </si>
  <si>
    <t>Облигация корпоративная, Татфондбанк, рег. номер 4B020403058B , дата погашения: 17.02.2015</t>
  </si>
  <si>
    <t>Облигация корпоративная, ОТП Банк ОАО, рег. номер 4B020202766B, дата погашения: 03.03.2015</t>
  </si>
  <si>
    <t>11 360 287,26</t>
  </si>
  <si>
    <t>2 347,54</t>
  </si>
  <si>
    <t>11 447,57</t>
  </si>
  <si>
    <t>11 433,38</t>
  </si>
  <si>
    <t>13 795.12</t>
  </si>
  <si>
    <t>716.77</t>
  </si>
  <si>
    <t>1 718.06</t>
  </si>
  <si>
    <t>11 360.29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</si>
  <si>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имущественных прав по указ-м договорам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</si>
  <si>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инв-го фонда или активы паевого инв-го фонда участия в долевом строительстве объектов недвижимого имущества</t>
  </si>
  <si>
    <t>Облигация корпоративная, Новороссийский морской торговый порт, рег. номер 4B02-02-30251-E, дата погашения: 29.04.2015</t>
  </si>
  <si>
    <t>Облигация государственная субъектов РФ, Свердловская область, рег. номер RU34001SVS0, дата погашения: 11.12.2016</t>
  </si>
  <si>
    <t>Имущество, составляющее паевой инвестиционные фонд</t>
  </si>
  <si>
    <t>Облигация корпоративная, КД авиа-Финансы, рег. номер 4-01-36233-R, дата погашения: 21.04.2010</t>
  </si>
  <si>
    <t>Облигация корпоративная, ТКС Банк (ЗАО), рег. номер 4B020602673B, дата погашения: 14.07.2015</t>
  </si>
  <si>
    <t>4 362,96</t>
  </si>
  <si>
    <t>1 935,57</t>
  </si>
  <si>
    <t>2 003,6</t>
  </si>
  <si>
    <t>Облигация корпоративная, ТКС Банк (ЗАО), рег. номер 4B020402673B, дата погашения: 16.04.2015</t>
  </si>
  <si>
    <t>Облигация корпоративная, Связной Банк, рег. номер 40101961B, дата погашения: 06.08.2015</t>
  </si>
  <si>
    <t>55 677 706,97</t>
  </si>
  <si>
    <t>28 687 345,52</t>
  </si>
  <si>
    <t>2 959 306,38</t>
  </si>
  <si>
    <t>41 309 955,09</t>
  </si>
  <si>
    <t>на  28.09.2012г.</t>
  </si>
  <si>
    <t>о приросте (об уменьшении) стоимости имущества на 28.09.2012г.</t>
  </si>
  <si>
    <t>о владельцах инвестиционных паев паевого инвестиционного фонда 28.09.2012г.</t>
  </si>
  <si>
    <t>Справка о несоблюдении требований к составу и структуре активов на 28.09.2012г.</t>
  </si>
  <si>
    <t>35 279,12</t>
  </si>
  <si>
    <t>23 023,6</t>
  </si>
  <si>
    <t>4 128</t>
  </si>
  <si>
    <t>18 895,6</t>
  </si>
  <si>
    <t>1 621,5</t>
  </si>
  <si>
    <t>1 507,5</t>
  </si>
  <si>
    <t>Облигация корпоративная, Группа ЛСР-3-об, рег. номер 4-03-55234-E, дата погашения: 08.09.2017</t>
  </si>
  <si>
    <t>6 043,8</t>
  </si>
  <si>
    <t>3 012,3</t>
  </si>
  <si>
    <t>1 037,97</t>
  </si>
  <si>
    <t>2 001</t>
  </si>
  <si>
    <t>2 998,2</t>
  </si>
  <si>
    <t>12 255,52</t>
  </si>
  <si>
    <t>2 239,32</t>
  </si>
  <si>
    <t>10 016,2</t>
  </si>
  <si>
    <t>2 000,4</t>
  </si>
  <si>
    <t>4 000,8</t>
  </si>
  <si>
    <t>2 011,4</t>
  </si>
  <si>
    <t>9 860,47</t>
  </si>
  <si>
    <t>7 223,62</t>
  </si>
  <si>
    <t>2 860,66</t>
  </si>
  <si>
    <t>2 636,85</t>
  </si>
  <si>
    <t>2 647,2</t>
  </si>
  <si>
    <t>1 507,66</t>
  </si>
  <si>
    <t>1 139,54</t>
  </si>
  <si>
    <t>47 819,03</t>
  </si>
  <si>
    <t xml:space="preserve"> о стоимости активов на 28.09.2012г.</t>
  </si>
  <si>
    <t>28.09.2012 (по состоянию на 20:00 МСК)        (руб.)</t>
  </si>
  <si>
    <t>Сумма (оценочная стоимость) на 28.09.2012</t>
  </si>
  <si>
    <t>Сумма (оценочная стоимость) на 27.09.2012</t>
  </si>
  <si>
    <t>32 227.06</t>
  </si>
  <si>
    <t>176 790.42</t>
  </si>
  <si>
    <t>13 590 945.90</t>
  </si>
  <si>
    <t>13 594 955.10</t>
  </si>
  <si>
    <t>31 548 651.80</t>
  </si>
  <si>
    <t>31 892 770.80</t>
  </si>
  <si>
    <t>2 647 201.24</t>
  </si>
  <si>
    <t>2 245 514.66</t>
  </si>
  <si>
    <t>1 507 661.83</t>
  </si>
  <si>
    <t>1 105 654.03</t>
  </si>
  <si>
    <t>1 139 539.41</t>
  </si>
  <si>
    <t>1 139 860.63</t>
  </si>
  <si>
    <t>47 819 026.00</t>
  </si>
  <si>
    <t>47 910 030.98</t>
  </si>
  <si>
    <t>6 285 411.87</t>
  </si>
  <si>
    <t>6 275 921.82</t>
  </si>
  <si>
    <t>223 659.04</t>
  </si>
  <si>
    <t>312 603.58</t>
  </si>
  <si>
    <t>6 509 070.91</t>
  </si>
  <si>
    <t>6 588 525.40</t>
  </si>
  <si>
    <t>41 309 955.09</t>
  </si>
  <si>
    <t>41 321 505.58</t>
  </si>
  <si>
    <t>2 329.65</t>
  </si>
  <si>
    <t>2 326.90</t>
  </si>
  <si>
    <t>19 739,00</t>
  </si>
  <si>
    <t>3 012,30</t>
  </si>
  <si>
    <t>2 998,20</t>
  </si>
  <si>
    <t>4 000,80</t>
  </si>
  <si>
    <t>15 540,12</t>
  </si>
  <si>
    <t>6 043,80</t>
  </si>
  <si>
    <t>4 128,00</t>
  </si>
  <si>
    <t>2 647,20</t>
  </si>
  <si>
    <t>47 819.03</t>
  </si>
  <si>
    <t>6 285.41</t>
  </si>
  <si>
    <t>223.66</t>
  </si>
  <si>
    <t>41 309.96</t>
  </si>
  <si>
    <t>составляющего паевой инвестиционный фонд на  28.09.2012г.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</si>
</sst>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.0000"/>
    <numFmt numFmtId="166" formatCode="0.0"/>
    <numFmt numFmtId="167" formatCode="0.000"/>
    <numFmt numFmtId="168" formatCode="#,##0.0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 ;\-#,##0.00\ "/>
    <numFmt numFmtId="175" formatCode="#,##0.0_ ;\-#,##0.0\ "/>
    <numFmt numFmtId="176" formatCode="#,##0_ ;\-#,##0\ "/>
    <numFmt numFmtId="177" formatCode="#,##0.00&quot;р.&quot;"/>
    <numFmt numFmtId="178" formatCode="#,##0.000_ ;\-#,##0.000\ "/>
    <numFmt numFmtId="179" formatCode="#,##0.0000_ ;\-#,##0.0000\ "/>
    <numFmt numFmtId="180" formatCode="#,##0.00000_ ;\-#,##0.00000\ "/>
    <numFmt numFmtId="181" formatCode="#,##0.000000_ ;\-#,##0.000000\ "/>
    <numFmt numFmtId="182" formatCode="#,##0.000"/>
    <numFmt numFmtId="183" formatCode="#,##0.0000"/>
    <numFmt numFmtId="184" formatCode="#,##0.000000"/>
    <numFmt numFmtId="185" formatCode="#,##0.0"/>
    <numFmt numFmtId="186" formatCode="0.00;[Red]\-0.00"/>
    <numFmt numFmtId="187" formatCode="0;[Red]\-0"/>
    <numFmt numFmtId="188" formatCode="0.000000"/>
  </numFmts>
  <fonts count="51"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b/>
      <u val="single"/>
      <sz val="9"/>
      <name val="Arial"/>
      <family val="2"/>
    </font>
    <font>
      <sz val="10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u val="single"/>
      <sz val="7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 style="medium"/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 horizontal="left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265"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top"/>
    </xf>
    <xf numFmtId="0" fontId="1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/>
    </xf>
    <xf numFmtId="0" fontId="0" fillId="0" borderId="0" xfId="0" applyNumberFormat="1" applyAlignment="1">
      <alignment horizontal="centerContinuous" vertical="center" wrapText="1"/>
    </xf>
    <xf numFmtId="0" fontId="4" fillId="0" borderId="0" xfId="0" applyNumberFormat="1" applyFont="1" applyAlignment="1">
      <alignment horizontal="centerContinuous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top"/>
    </xf>
    <xf numFmtId="0" fontId="7" fillId="0" borderId="0" xfId="57" applyFont="1">
      <alignment/>
      <protection/>
    </xf>
    <xf numFmtId="0" fontId="7" fillId="0" borderId="0" xfId="57" applyFont="1" applyAlignment="1">
      <alignment/>
      <protection/>
    </xf>
    <xf numFmtId="0" fontId="7" fillId="0" borderId="0" xfId="57" applyFont="1" applyAlignment="1">
      <alignment wrapText="1"/>
      <protection/>
    </xf>
    <xf numFmtId="0" fontId="5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wrapText="1"/>
    </xf>
    <xf numFmtId="1" fontId="10" fillId="0" borderId="11" xfId="0" applyNumberFormat="1" applyFont="1" applyBorder="1" applyAlignment="1">
      <alignment horizontal="center" vertical="top"/>
    </xf>
    <xf numFmtId="168" fontId="10" fillId="0" borderId="10" xfId="0" applyNumberFormat="1" applyFont="1" applyBorder="1" applyAlignment="1">
      <alignment horizontal="right" vertical="top"/>
    </xf>
    <xf numFmtId="0" fontId="10" fillId="0" borderId="10" xfId="0" applyNumberFormat="1" applyFont="1" applyBorder="1" applyAlignment="1">
      <alignment horizontal="center" vertical="top"/>
    </xf>
    <xf numFmtId="0" fontId="10" fillId="0" borderId="10" xfId="0" applyNumberFormat="1" applyFont="1" applyBorder="1" applyAlignment="1">
      <alignment horizontal="right" vertical="top"/>
    </xf>
    <xf numFmtId="1" fontId="10" fillId="0" borderId="10" xfId="0" applyNumberFormat="1" applyFont="1" applyBorder="1" applyAlignment="1">
      <alignment horizontal="center" vertical="top"/>
    </xf>
    <xf numFmtId="1" fontId="10" fillId="0" borderId="10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/>
    </xf>
    <xf numFmtId="174" fontId="0" fillId="0" borderId="0" xfId="0" applyNumberFormat="1" applyAlignment="1">
      <alignment horizontal="left"/>
    </xf>
    <xf numFmtId="0" fontId="10" fillId="0" borderId="0" xfId="0" applyNumberFormat="1" applyFont="1" applyAlignment="1">
      <alignment horizontal="left"/>
    </xf>
    <xf numFmtId="0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0" xfId="0" applyNumberFormat="1" applyFont="1" applyAlignment="1">
      <alignment horizontal="center" vertical="top"/>
    </xf>
    <xf numFmtId="0" fontId="0" fillId="0" borderId="10" xfId="0" applyFont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left" vertical="top" wrapText="1"/>
    </xf>
    <xf numFmtId="49" fontId="10" fillId="33" borderId="1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10" fillId="0" borderId="0" xfId="0" applyNumberFormat="1" applyFont="1" applyAlignment="1">
      <alignment horizontal="center" vertical="top"/>
    </xf>
    <xf numFmtId="2" fontId="0" fillId="0" borderId="0" xfId="0" applyNumberFormat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 vertical="top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centerContinuous" vertical="center"/>
    </xf>
    <xf numFmtId="4" fontId="2" fillId="0" borderId="0" xfId="0" applyNumberFormat="1" applyFont="1" applyAlignment="1">
      <alignment horizontal="centerContinuous"/>
    </xf>
    <xf numFmtId="4" fontId="0" fillId="0" borderId="0" xfId="0" applyNumberFormat="1" applyFont="1" applyAlignment="1">
      <alignment horizontal="centerContinuous" vertical="center" wrapText="1"/>
    </xf>
    <xf numFmtId="4" fontId="5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left"/>
    </xf>
    <xf numFmtId="4" fontId="0" fillId="0" borderId="0" xfId="0" applyNumberFormat="1" applyAlignment="1">
      <alignment horizontal="left"/>
    </xf>
    <xf numFmtId="4" fontId="1" fillId="0" borderId="0" xfId="0" applyNumberFormat="1" applyFont="1" applyAlignment="1">
      <alignment horizontal="centerContinuous"/>
    </xf>
    <xf numFmtId="4" fontId="2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Continuous" vertical="center"/>
    </xf>
    <xf numFmtId="4" fontId="9" fillId="0" borderId="0" xfId="0" applyNumberFormat="1" applyFont="1" applyAlignment="1">
      <alignment horizontal="centerContinuous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Continuous" vertical="top"/>
    </xf>
    <xf numFmtId="0" fontId="0" fillId="0" borderId="0" xfId="0" applyFont="1" applyAlignment="1">
      <alignment horizontal="centerContinuous"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left"/>
    </xf>
    <xf numFmtId="0" fontId="5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2" fontId="5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4" fontId="9" fillId="0" borderId="0" xfId="0" applyNumberFormat="1" applyFont="1" applyAlignment="1">
      <alignment/>
    </xf>
    <xf numFmtId="0" fontId="0" fillId="0" borderId="0" xfId="54" applyAlignment="1">
      <alignment/>
      <protection/>
    </xf>
    <xf numFmtId="4" fontId="2" fillId="33" borderId="0" xfId="0" applyNumberFormat="1" applyFont="1" applyFill="1" applyBorder="1" applyAlignment="1">
      <alignment horizontal="right" vertical="top" wrapText="1"/>
    </xf>
    <xf numFmtId="0" fontId="0" fillId="0" borderId="11" xfId="54" applyBorder="1" applyAlignment="1">
      <alignment vertical="top"/>
      <protection/>
    </xf>
    <xf numFmtId="0" fontId="0" fillId="0" borderId="11" xfId="54" applyBorder="1" applyAlignment="1">
      <alignment horizontal="center" vertical="top"/>
      <protection/>
    </xf>
    <xf numFmtId="0" fontId="0" fillId="0" borderId="10" xfId="54" applyBorder="1" applyAlignment="1">
      <alignment wrapText="1"/>
      <protection/>
    </xf>
    <xf numFmtId="0" fontId="0" fillId="0" borderId="10" xfId="54" applyBorder="1" applyAlignment="1">
      <alignment horizontal="center" vertical="top"/>
      <protection/>
    </xf>
    <xf numFmtId="0" fontId="4" fillId="0" borderId="10" xfId="54" applyFont="1" applyBorder="1" applyAlignment="1">
      <alignment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0" fontId="11" fillId="0" borderId="10" xfId="52" applyFont="1" applyBorder="1" applyAlignment="1">
      <alignment wrapText="1"/>
      <protection/>
    </xf>
    <xf numFmtId="0" fontId="11" fillId="0" borderId="0" xfId="52" applyFont="1" applyBorder="1" applyAlignment="1">
      <alignment wrapText="1"/>
      <protection/>
    </xf>
    <xf numFmtId="0" fontId="0" fillId="0" borderId="0" xfId="0" applyBorder="1" applyAlignment="1">
      <alignment horizontal="left"/>
    </xf>
    <xf numFmtId="0" fontId="0" fillId="0" borderId="11" xfId="55" applyNumberFormat="1" applyFont="1" applyBorder="1" applyAlignment="1">
      <alignment horizontal="right" vertical="top"/>
      <protection/>
    </xf>
    <xf numFmtId="0" fontId="4" fillId="0" borderId="10" xfId="55" applyNumberFormat="1" applyFont="1" applyBorder="1" applyAlignment="1">
      <alignment horizontal="right" vertical="top"/>
      <protection/>
    </xf>
    <xf numFmtId="0" fontId="0" fillId="0" borderId="0" xfId="59">
      <alignment/>
      <protection/>
    </xf>
    <xf numFmtId="0" fontId="0" fillId="0" borderId="0" xfId="59" applyNumberFormat="1" applyAlignment="1">
      <alignment horizontal="right"/>
      <protection/>
    </xf>
    <xf numFmtId="0" fontId="12" fillId="0" borderId="11" xfId="59" applyNumberFormat="1" applyFont="1" applyBorder="1" applyAlignment="1">
      <alignment horizontal="center" vertical="center" wrapText="1"/>
      <protection/>
    </xf>
    <xf numFmtId="0" fontId="5" fillId="0" borderId="13" xfId="59" applyNumberFormat="1" applyFont="1" applyBorder="1" applyAlignment="1">
      <alignment horizontal="center" vertical="center" wrapText="1"/>
      <protection/>
    </xf>
    <xf numFmtId="1" fontId="15" fillId="0" borderId="10" xfId="59" applyNumberFormat="1" applyFont="1" applyBorder="1" applyAlignment="1">
      <alignment horizontal="center" vertical="center"/>
      <protection/>
    </xf>
    <xf numFmtId="0" fontId="0" fillId="0" borderId="10" xfId="59" applyNumberFormat="1" applyFont="1" applyBorder="1" applyAlignment="1">
      <alignment horizontal="center" vertical="top"/>
      <protection/>
    </xf>
    <xf numFmtId="0" fontId="0" fillId="0" borderId="10" xfId="59" applyFont="1" applyBorder="1" applyAlignment="1">
      <alignment horizontal="left"/>
      <protection/>
    </xf>
    <xf numFmtId="164" fontId="6" fillId="0" borderId="11" xfId="59" applyNumberFormat="1" applyFont="1" applyBorder="1" applyAlignment="1">
      <alignment horizontal="center" vertical="top"/>
      <protection/>
    </xf>
    <xf numFmtId="0" fontId="5" fillId="0" borderId="11" xfId="59" applyNumberFormat="1" applyFont="1" applyBorder="1" applyAlignment="1">
      <alignment horizontal="right" vertical="center"/>
      <protection/>
    </xf>
    <xf numFmtId="0" fontId="5" fillId="0" borderId="13" xfId="59" applyFont="1" applyBorder="1" applyAlignment="1">
      <alignment horizontal="left"/>
      <protection/>
    </xf>
    <xf numFmtId="0" fontId="6" fillId="0" borderId="13" xfId="59" applyNumberFormat="1" applyFont="1" applyBorder="1" applyAlignment="1">
      <alignment horizontal="center" vertical="top"/>
      <protection/>
    </xf>
    <xf numFmtId="0" fontId="5" fillId="0" borderId="13" xfId="59" applyNumberFormat="1" applyFont="1" applyBorder="1" applyAlignment="1">
      <alignment horizontal="right" vertical="center"/>
      <protection/>
    </xf>
    <xf numFmtId="0" fontId="5" fillId="0" borderId="10" xfId="59" applyFont="1" applyBorder="1" applyAlignment="1">
      <alignment horizontal="left"/>
      <protection/>
    </xf>
    <xf numFmtId="164" fontId="6" fillId="0" borderId="10" xfId="59" applyNumberFormat="1" applyFont="1" applyBorder="1" applyAlignment="1">
      <alignment horizontal="center" vertical="top"/>
      <protection/>
    </xf>
    <xf numFmtId="0" fontId="5" fillId="0" borderId="10" xfId="59" applyNumberFormat="1" applyFont="1" applyBorder="1" applyAlignment="1">
      <alignment horizontal="right" vertical="center"/>
      <protection/>
    </xf>
    <xf numFmtId="0" fontId="12" fillId="0" borderId="10" xfId="59" applyNumberFormat="1" applyFont="1" applyBorder="1" applyAlignment="1">
      <alignment horizontal="right" vertical="center"/>
      <protection/>
    </xf>
    <xf numFmtId="1" fontId="6" fillId="0" borderId="10" xfId="59" applyNumberFormat="1" applyFont="1" applyBorder="1" applyAlignment="1">
      <alignment horizontal="center" vertical="top"/>
      <protection/>
    </xf>
    <xf numFmtId="1" fontId="6" fillId="0" borderId="11" xfId="59" applyNumberFormat="1" applyFont="1" applyBorder="1" applyAlignment="1">
      <alignment horizontal="center" vertical="top"/>
      <protection/>
    </xf>
    <xf numFmtId="0" fontId="12" fillId="0" borderId="11" xfId="59" applyNumberFormat="1" applyFont="1" applyBorder="1" applyAlignment="1">
      <alignment horizontal="right" vertical="center"/>
      <protection/>
    </xf>
    <xf numFmtId="0" fontId="6" fillId="0" borderId="10" xfId="59" applyNumberFormat="1" applyFont="1" applyBorder="1" applyAlignment="1">
      <alignment horizontal="center" vertical="top"/>
      <protection/>
    </xf>
    <xf numFmtId="168" fontId="5" fillId="0" borderId="10" xfId="59" applyNumberFormat="1" applyFont="1" applyBorder="1" applyAlignment="1">
      <alignment horizontal="right" vertical="center"/>
      <protection/>
    </xf>
    <xf numFmtId="0" fontId="0" fillId="0" borderId="11" xfId="58" applyNumberFormat="1" applyFont="1" applyBorder="1" applyAlignment="1">
      <alignment horizontal="left" vertical="top"/>
      <protection/>
    </xf>
    <xf numFmtId="1" fontId="0" fillId="0" borderId="11" xfId="58" applyNumberFormat="1" applyFont="1" applyBorder="1" applyAlignment="1">
      <alignment horizontal="center" vertical="top"/>
      <protection/>
    </xf>
    <xf numFmtId="2" fontId="0" fillId="0" borderId="11" xfId="58" applyNumberFormat="1" applyFont="1" applyBorder="1" applyAlignment="1">
      <alignment horizontal="right" vertical="center"/>
      <protection/>
    </xf>
    <xf numFmtId="0" fontId="0" fillId="0" borderId="11" xfId="58" applyNumberFormat="1" applyFont="1" applyBorder="1" applyAlignment="1">
      <alignment horizontal="left" vertical="center" indent="1"/>
      <protection/>
    </xf>
    <xf numFmtId="0" fontId="0" fillId="0" borderId="13" xfId="58" applyFont="1" applyBorder="1" applyAlignment="1">
      <alignment horizontal="left"/>
      <protection/>
    </xf>
    <xf numFmtId="0" fontId="0" fillId="0" borderId="13" xfId="58" applyNumberFormat="1" applyFont="1" applyBorder="1" applyAlignment="1">
      <alignment horizontal="center" vertical="top"/>
      <protection/>
    </xf>
    <xf numFmtId="0" fontId="0" fillId="0" borderId="10" xfId="58" applyFont="1" applyBorder="1" applyAlignment="1">
      <alignment horizontal="left"/>
      <protection/>
    </xf>
    <xf numFmtId="1" fontId="0" fillId="0" borderId="10" xfId="58" applyNumberFormat="1" applyFont="1" applyBorder="1" applyAlignment="1">
      <alignment horizontal="center" vertical="top"/>
      <protection/>
    </xf>
    <xf numFmtId="2" fontId="0" fillId="0" borderId="10" xfId="58" applyNumberFormat="1" applyFont="1" applyBorder="1" applyAlignment="1">
      <alignment horizontal="right" vertical="center"/>
      <protection/>
    </xf>
    <xf numFmtId="0" fontId="16" fillId="0" borderId="10" xfId="58" applyNumberFormat="1" applyFont="1" applyBorder="1" applyAlignment="1">
      <alignment horizontal="left" wrapText="1"/>
      <protection/>
    </xf>
    <xf numFmtId="0" fontId="0" fillId="0" borderId="10" xfId="58" applyNumberFormat="1" applyFont="1" applyBorder="1" applyAlignment="1">
      <alignment horizontal="center" vertical="top"/>
      <protection/>
    </xf>
    <xf numFmtId="0" fontId="0" fillId="0" borderId="10" xfId="58" applyNumberFormat="1" applyFont="1" applyBorder="1" applyAlignment="1">
      <alignment horizontal="right" vertical="center"/>
      <protection/>
    </xf>
    <xf numFmtId="0" fontId="0" fillId="0" borderId="11" xfId="58" applyNumberFormat="1" applyFont="1" applyBorder="1" applyAlignment="1">
      <alignment horizontal="right" vertical="center"/>
      <protection/>
    </xf>
    <xf numFmtId="0" fontId="0" fillId="0" borderId="11" xfId="58" applyNumberFormat="1" applyFont="1" applyBorder="1" applyAlignment="1">
      <alignment horizontal="left" wrapText="1"/>
      <protection/>
    </xf>
    <xf numFmtId="0" fontId="0" fillId="0" borderId="13" xfId="58" applyNumberFormat="1" applyFont="1" applyBorder="1" applyAlignment="1">
      <alignment horizontal="left" wrapText="1"/>
      <protection/>
    </xf>
    <xf numFmtId="0" fontId="0" fillId="0" borderId="11" xfId="58" applyNumberFormat="1" applyFont="1" applyBorder="1" applyAlignment="1">
      <alignment horizontal="left" wrapText="1" indent="1"/>
      <protection/>
    </xf>
    <xf numFmtId="0" fontId="0" fillId="0" borderId="13" xfId="58" applyFont="1" applyBorder="1" applyAlignment="1">
      <alignment horizontal="left" indent="1"/>
      <protection/>
    </xf>
    <xf numFmtId="0" fontId="0" fillId="0" borderId="14" xfId="58" applyNumberFormat="1" applyFont="1" applyBorder="1" applyAlignment="1">
      <alignment horizontal="right" vertical="center"/>
      <protection/>
    </xf>
    <xf numFmtId="0" fontId="0" fillId="0" borderId="10" xfId="58" applyNumberFormat="1" applyFont="1" applyBorder="1" applyAlignment="1">
      <alignment horizontal="left" wrapText="1" indent="2"/>
      <protection/>
    </xf>
    <xf numFmtId="0" fontId="16" fillId="0" borderId="10" xfId="58" applyNumberFormat="1" applyFont="1" applyBorder="1" applyAlignment="1">
      <alignment horizontal="left" wrapText="1" indent="3"/>
      <protection/>
    </xf>
    <xf numFmtId="0" fontId="0" fillId="0" borderId="10" xfId="58" applyNumberFormat="1" applyFont="1" applyBorder="1" applyAlignment="1">
      <alignment horizontal="left" wrapText="1" indent="1"/>
      <protection/>
    </xf>
    <xf numFmtId="1" fontId="0" fillId="0" borderId="11" xfId="58" applyNumberFormat="1" applyFont="1" applyBorder="1" applyAlignment="1">
      <alignment horizontal="right" vertical="center"/>
      <protection/>
    </xf>
    <xf numFmtId="0" fontId="0" fillId="0" borderId="10" xfId="58" applyNumberFormat="1" applyFont="1" applyBorder="1" applyAlignment="1">
      <alignment horizontal="left" vertical="center" indent="1"/>
      <protection/>
    </xf>
    <xf numFmtId="0" fontId="4" fillId="0" borderId="10" xfId="58" applyNumberFormat="1" applyFont="1" applyBorder="1" applyAlignment="1">
      <alignment horizontal="left" wrapText="1"/>
      <protection/>
    </xf>
    <xf numFmtId="1" fontId="4" fillId="0" borderId="10" xfId="58" applyNumberFormat="1" applyFont="1" applyBorder="1" applyAlignment="1">
      <alignment horizontal="center" vertical="top"/>
      <protection/>
    </xf>
    <xf numFmtId="2" fontId="4" fillId="0" borderId="10" xfId="58" applyNumberFormat="1" applyFont="1" applyBorder="1" applyAlignment="1">
      <alignment horizontal="right" vertical="center"/>
      <protection/>
    </xf>
    <xf numFmtId="0" fontId="7" fillId="0" borderId="0" xfId="57" applyFont="1" applyBorder="1">
      <alignment/>
      <protection/>
    </xf>
    <xf numFmtId="0" fontId="7" fillId="0" borderId="0" xfId="57" applyFont="1" applyBorder="1" applyAlignment="1">
      <alignment horizontal="left" wrapText="1"/>
      <protection/>
    </xf>
    <xf numFmtId="0" fontId="7" fillId="0" borderId="0" xfId="57" applyFont="1" applyBorder="1" applyAlignment="1">
      <alignment horizontal="center"/>
      <protection/>
    </xf>
    <xf numFmtId="49" fontId="7" fillId="0" borderId="0" xfId="57" applyNumberFormat="1" applyFont="1" applyBorder="1" applyAlignment="1">
      <alignment horizontal="center"/>
      <protection/>
    </xf>
    <xf numFmtId="0" fontId="7" fillId="0" borderId="0" xfId="57" applyFont="1" applyBorder="1" applyAlignment="1">
      <alignment horizontal="left"/>
      <protection/>
    </xf>
    <xf numFmtId="4" fontId="0" fillId="33" borderId="0" xfId="0" applyNumberFormat="1" applyFill="1" applyBorder="1" applyAlignment="1">
      <alignment horizontal="right" vertical="top" wrapText="1"/>
    </xf>
    <xf numFmtId="186" fontId="2" fillId="0" borderId="0" xfId="56" applyNumberFormat="1" applyFont="1" applyBorder="1" applyAlignment="1">
      <alignment horizontal="right" vertical="top" wrapText="1"/>
      <protection/>
    </xf>
    <xf numFmtId="4" fontId="10" fillId="0" borderId="0" xfId="0" applyNumberFormat="1" applyFont="1" applyBorder="1" applyAlignment="1">
      <alignment horizontal="right" vertical="top"/>
    </xf>
    <xf numFmtId="4" fontId="10" fillId="0" borderId="11" xfId="0" applyNumberFormat="1" applyFont="1" applyBorder="1" applyAlignment="1">
      <alignment horizontal="right" vertical="top"/>
    </xf>
    <xf numFmtId="0" fontId="4" fillId="0" borderId="10" xfId="58" applyNumberFormat="1" applyFont="1" applyBorder="1" applyAlignment="1">
      <alignment horizontal="left" vertical="center" indent="1"/>
      <protection/>
    </xf>
    <xf numFmtId="4" fontId="2" fillId="0" borderId="15" xfId="56" applyNumberFormat="1" applyFont="1" applyBorder="1" applyAlignment="1">
      <alignment horizontal="right" vertical="top" wrapText="1"/>
      <protection/>
    </xf>
    <xf numFmtId="4" fontId="2" fillId="0" borderId="16" xfId="56" applyNumberFormat="1" applyFont="1" applyBorder="1" applyAlignment="1">
      <alignment horizontal="right" vertical="top" wrapText="1"/>
      <protection/>
    </xf>
    <xf numFmtId="4" fontId="0" fillId="33" borderId="10" xfId="0" applyNumberFormat="1" applyFill="1" applyBorder="1" applyAlignment="1">
      <alignment horizontal="right" vertical="top" wrapText="1"/>
    </xf>
    <xf numFmtId="4" fontId="0" fillId="0" borderId="10" xfId="0" applyNumberFormat="1" applyFill="1" applyBorder="1" applyAlignment="1">
      <alignment horizontal="right" vertical="top" wrapText="1"/>
    </xf>
    <xf numFmtId="186" fontId="2" fillId="0" borderId="16" xfId="56" applyNumberFormat="1" applyFont="1" applyBorder="1" applyAlignment="1">
      <alignment horizontal="right" vertical="top" wrapText="1"/>
      <protection/>
    </xf>
    <xf numFmtId="0" fontId="4" fillId="0" borderId="10" xfId="58" applyNumberFormat="1" applyFont="1" applyBorder="1" applyAlignment="1">
      <alignment horizontal="right" vertical="center"/>
      <protection/>
    </xf>
    <xf numFmtId="0" fontId="0" fillId="0" borderId="0" xfId="53">
      <alignment/>
      <protection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0" fontId="5" fillId="0" borderId="10" xfId="59" applyNumberFormat="1" applyFont="1" applyBorder="1" applyAlignment="1">
      <alignment horizontal="left" wrapText="1"/>
      <protection/>
    </xf>
    <xf numFmtId="0" fontId="12" fillId="0" borderId="10" xfId="59" applyNumberFormat="1" applyFont="1" applyBorder="1" applyAlignment="1">
      <alignment horizontal="left" wrapText="1"/>
      <protection/>
    </xf>
    <xf numFmtId="0" fontId="5" fillId="0" borderId="11" xfId="59" applyNumberFormat="1" applyFont="1" applyBorder="1" applyAlignment="1">
      <alignment horizontal="left" wrapText="1"/>
      <protection/>
    </xf>
    <xf numFmtId="0" fontId="5" fillId="0" borderId="13" xfId="59" applyNumberFormat="1" applyFont="1" applyBorder="1" applyAlignment="1">
      <alignment horizontal="left" wrapText="1"/>
      <protection/>
    </xf>
    <xf numFmtId="0" fontId="13" fillId="0" borderId="0" xfId="59" applyFont="1" applyAlignment="1">
      <alignment horizontal="left"/>
      <protection/>
    </xf>
    <xf numFmtId="0" fontId="12" fillId="0" borderId="10" xfId="59" applyNumberFormat="1" applyFont="1" applyBorder="1" applyAlignment="1">
      <alignment horizontal="center" vertical="center"/>
      <protection/>
    </xf>
    <xf numFmtId="0" fontId="14" fillId="0" borderId="10" xfId="59" applyNumberFormat="1" applyFont="1" applyBorder="1" applyAlignment="1">
      <alignment horizontal="center" vertical="center" wrapText="1"/>
      <protection/>
    </xf>
    <xf numFmtId="1" fontId="15" fillId="0" borderId="10" xfId="59" applyNumberFormat="1" applyFont="1" applyBorder="1" applyAlignment="1">
      <alignment horizontal="center" vertical="center"/>
      <protection/>
    </xf>
    <xf numFmtId="0" fontId="12" fillId="0" borderId="10" xfId="59" applyFont="1" applyBorder="1" applyAlignment="1">
      <alignment horizontal="left"/>
      <protection/>
    </xf>
    <xf numFmtId="0" fontId="5" fillId="0" borderId="11" xfId="59" applyNumberFormat="1" applyFont="1" applyBorder="1" applyAlignment="1">
      <alignment horizontal="left" vertical="top"/>
      <protection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5" fillId="0" borderId="13" xfId="59" applyFont="1" applyBorder="1" applyAlignment="1">
      <alignment horizontal="left"/>
      <protection/>
    </xf>
    <xf numFmtId="0" fontId="5" fillId="0" borderId="10" xfId="59" applyFont="1" applyBorder="1" applyAlignment="1">
      <alignment horizontal="left"/>
      <protection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  <xf numFmtId="0" fontId="7" fillId="0" borderId="17" xfId="57" applyFont="1" applyBorder="1" applyAlignment="1">
      <alignment horizontal="center" wrapText="1"/>
      <protection/>
    </xf>
    <xf numFmtId="0" fontId="7" fillId="0" borderId="17" xfId="57" applyFont="1" applyBorder="1" applyAlignment="1">
      <alignment horizontal="center"/>
      <protection/>
    </xf>
    <xf numFmtId="0" fontId="7" fillId="0" borderId="12" xfId="57" applyFont="1" applyBorder="1" applyAlignment="1">
      <alignment horizontal="center" wrapText="1"/>
      <protection/>
    </xf>
    <xf numFmtId="0" fontId="7" fillId="0" borderId="18" xfId="57" applyFont="1" applyBorder="1" applyAlignment="1">
      <alignment horizontal="center"/>
      <protection/>
    </xf>
    <xf numFmtId="0" fontId="7" fillId="0" borderId="19" xfId="57" applyFont="1" applyBorder="1" applyAlignment="1">
      <alignment horizontal="center"/>
      <protection/>
    </xf>
    <xf numFmtId="0" fontId="7" fillId="0" borderId="20" xfId="57" applyFont="1" applyBorder="1" applyAlignment="1">
      <alignment horizontal="center"/>
      <protection/>
    </xf>
    <xf numFmtId="49" fontId="7" fillId="0" borderId="18" xfId="57" applyNumberFormat="1" applyFont="1" applyBorder="1" applyAlignment="1">
      <alignment horizontal="center"/>
      <protection/>
    </xf>
    <xf numFmtId="49" fontId="7" fillId="0" borderId="19" xfId="57" applyNumberFormat="1" applyFont="1" applyBorder="1" applyAlignment="1">
      <alignment horizontal="center"/>
      <protection/>
    </xf>
    <xf numFmtId="49" fontId="7" fillId="0" borderId="20" xfId="57" applyNumberFormat="1" applyFont="1" applyBorder="1" applyAlignment="1">
      <alignment horizontal="center"/>
      <protection/>
    </xf>
    <xf numFmtId="0" fontId="7" fillId="0" borderId="18" xfId="57" applyFont="1" applyBorder="1" applyAlignment="1">
      <alignment horizontal="left" wrapText="1"/>
      <protection/>
    </xf>
    <xf numFmtId="0" fontId="7" fillId="0" borderId="19" xfId="57" applyFont="1" applyBorder="1" applyAlignment="1">
      <alignment horizontal="left" wrapText="1"/>
      <protection/>
    </xf>
    <xf numFmtId="0" fontId="7" fillId="0" borderId="20" xfId="57" applyFont="1" applyBorder="1" applyAlignment="1">
      <alignment horizontal="left" wrapText="1"/>
      <protection/>
    </xf>
    <xf numFmtId="0" fontId="7" fillId="0" borderId="12" xfId="57" applyFont="1" applyBorder="1" applyAlignment="1">
      <alignment horizontal="center"/>
      <protection/>
    </xf>
    <xf numFmtId="0" fontId="7" fillId="0" borderId="18" xfId="57" applyFont="1" applyBorder="1" applyAlignment="1">
      <alignment horizontal="center" wrapText="1"/>
      <protection/>
    </xf>
    <xf numFmtId="0" fontId="7" fillId="0" borderId="19" xfId="57" applyFont="1" applyBorder="1" applyAlignment="1">
      <alignment horizontal="center" wrapText="1"/>
      <protection/>
    </xf>
    <xf numFmtId="0" fontId="7" fillId="0" borderId="20" xfId="57" applyFont="1" applyBorder="1" applyAlignment="1">
      <alignment horizontal="center" wrapText="1"/>
      <protection/>
    </xf>
    <xf numFmtId="0" fontId="7" fillId="0" borderId="18" xfId="57" applyFont="1" applyBorder="1" applyAlignment="1">
      <alignment horizontal="center" vertical="top" wrapText="1"/>
      <protection/>
    </xf>
    <xf numFmtId="0" fontId="7" fillId="0" borderId="19" xfId="57" applyFont="1" applyBorder="1" applyAlignment="1">
      <alignment horizontal="center" vertical="top" wrapText="1"/>
      <protection/>
    </xf>
    <xf numFmtId="0" fontId="7" fillId="0" borderId="20" xfId="57" applyFont="1" applyBorder="1" applyAlignment="1">
      <alignment horizontal="center" vertical="top" wrapText="1"/>
      <protection/>
    </xf>
    <xf numFmtId="10" fontId="7" fillId="0" borderId="18" xfId="57" applyNumberFormat="1" applyFont="1" applyBorder="1" applyAlignment="1">
      <alignment horizontal="center"/>
      <protection/>
    </xf>
    <xf numFmtId="0" fontId="17" fillId="0" borderId="0" xfId="57" applyFont="1" applyAlignment="1">
      <alignment horizontal="center"/>
      <protection/>
    </xf>
    <xf numFmtId="4" fontId="7" fillId="0" borderId="12" xfId="57" applyNumberFormat="1" applyFont="1" applyBorder="1" applyAlignment="1">
      <alignment horizontal="center" wrapText="1"/>
      <protection/>
    </xf>
    <xf numFmtId="49" fontId="7" fillId="0" borderId="18" xfId="57" applyNumberFormat="1" applyFont="1" applyBorder="1" applyAlignment="1">
      <alignment horizontal="center" wrapText="1"/>
      <protection/>
    </xf>
    <xf numFmtId="49" fontId="7" fillId="0" borderId="19" xfId="57" applyNumberFormat="1" applyFont="1" applyBorder="1" applyAlignment="1">
      <alignment horizontal="center" wrapText="1"/>
      <protection/>
    </xf>
    <xf numFmtId="49" fontId="7" fillId="0" borderId="20" xfId="57" applyNumberFormat="1" applyFont="1" applyBorder="1" applyAlignment="1">
      <alignment horizontal="center" wrapText="1"/>
      <protection/>
    </xf>
    <xf numFmtId="4" fontId="2" fillId="33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/>
    </xf>
    <xf numFmtId="0" fontId="2" fillId="0" borderId="10" xfId="53" applyNumberFormat="1" applyFont="1" applyBorder="1" applyAlignment="1">
      <alignment horizontal="left" wrapText="1"/>
      <protection/>
    </xf>
    <xf numFmtId="0" fontId="2" fillId="0" borderId="10" xfId="53" applyNumberFormat="1" applyFont="1" applyBorder="1" applyAlignment="1">
      <alignment horizontal="center" vertical="top"/>
      <protection/>
    </xf>
    <xf numFmtId="0" fontId="2" fillId="0" borderId="10" xfId="53" applyFont="1" applyBorder="1" applyAlignment="1">
      <alignment horizontal="left"/>
      <protection/>
    </xf>
    <xf numFmtId="0" fontId="2" fillId="0" borderId="11" xfId="53" applyNumberFormat="1" applyFont="1" applyBorder="1" applyAlignment="1">
      <alignment horizontal="left" vertical="top"/>
      <protection/>
    </xf>
    <xf numFmtId="164" fontId="2" fillId="0" borderId="11" xfId="53" applyNumberFormat="1" applyFont="1" applyBorder="1" applyAlignment="1">
      <alignment horizontal="center" vertical="top"/>
      <protection/>
    </xf>
    <xf numFmtId="0" fontId="2" fillId="0" borderId="11" xfId="53" applyNumberFormat="1" applyFont="1" applyBorder="1" applyAlignment="1">
      <alignment horizontal="right" vertical="center"/>
      <protection/>
    </xf>
    <xf numFmtId="0" fontId="2" fillId="0" borderId="13" xfId="53" applyFont="1" applyBorder="1" applyAlignment="1">
      <alignment horizontal="left"/>
      <protection/>
    </xf>
    <xf numFmtId="0" fontId="2" fillId="0" borderId="13" xfId="53" applyNumberFormat="1" applyFont="1" applyBorder="1" applyAlignment="1">
      <alignment horizontal="center" vertical="top"/>
      <protection/>
    </xf>
    <xf numFmtId="164" fontId="2" fillId="0" borderId="10" xfId="53" applyNumberFormat="1" applyFont="1" applyBorder="1" applyAlignment="1">
      <alignment horizontal="center" vertical="top"/>
      <protection/>
    </xf>
    <xf numFmtId="0" fontId="2" fillId="0" borderId="11" xfId="53" applyNumberFormat="1" applyFont="1" applyBorder="1" applyAlignment="1">
      <alignment horizontal="left" wrapText="1"/>
      <protection/>
    </xf>
    <xf numFmtId="0" fontId="2" fillId="0" borderId="13" xfId="53" applyNumberFormat="1" applyFont="1" applyBorder="1" applyAlignment="1">
      <alignment horizontal="left" wrapText="1"/>
      <protection/>
    </xf>
    <xf numFmtId="0" fontId="2" fillId="0" borderId="10" xfId="53" applyNumberFormat="1" applyFont="1" applyBorder="1" applyAlignment="1">
      <alignment horizontal="left" wrapText="1" indent="2"/>
      <protection/>
    </xf>
    <xf numFmtId="0" fontId="33" fillId="0" borderId="10" xfId="53" applyNumberFormat="1" applyFont="1" applyBorder="1" applyAlignment="1">
      <alignment horizontal="left" wrapText="1" indent="2"/>
      <protection/>
    </xf>
    <xf numFmtId="0" fontId="2" fillId="0" borderId="10" xfId="53" applyNumberFormat="1" applyFont="1" applyBorder="1" applyAlignment="1">
      <alignment horizontal="left" wrapText="1" indent="1"/>
      <protection/>
    </xf>
    <xf numFmtId="0" fontId="2" fillId="0" borderId="12" xfId="53" applyNumberFormat="1" applyFont="1" applyBorder="1" applyAlignment="1">
      <alignment horizontal="center" vertical="top"/>
      <protection/>
    </xf>
    <xf numFmtId="0" fontId="3" fillId="0" borderId="10" xfId="53" applyNumberFormat="1" applyFont="1" applyBorder="1" applyAlignment="1">
      <alignment horizontal="left" wrapText="1"/>
      <protection/>
    </xf>
    <xf numFmtId="1" fontId="2" fillId="0" borderId="10" xfId="53" applyNumberFormat="1" applyFont="1" applyBorder="1" applyAlignment="1">
      <alignment horizontal="center" vertical="top"/>
      <protection/>
    </xf>
    <xf numFmtId="0" fontId="2" fillId="0" borderId="10" xfId="53" applyNumberFormat="1" applyFont="1" applyBorder="1" applyAlignment="1">
      <alignment horizontal="right" vertic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Баланс" xfId="52"/>
    <cellStyle name="Обычный_Баланс_1" xfId="53"/>
    <cellStyle name="Обычный_Изменение" xfId="54"/>
    <cellStyle name="Обычный_Изменение_1" xfId="55"/>
    <cellStyle name="Обычный_прирост" xfId="56"/>
    <cellStyle name="Обычный_Справка о несоблюдении" xfId="57"/>
    <cellStyle name="Обычный_ССА" xfId="58"/>
    <cellStyle name="Обычный_СЧА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8"/>
  <sheetViews>
    <sheetView zoomScalePageLayoutView="0" workbookViewId="0" topLeftCell="B7">
      <selection activeCell="G27" sqref="G27"/>
    </sheetView>
  </sheetViews>
  <sheetFormatPr defaultColWidth="10.66015625" defaultRowHeight="11.25"/>
  <cols>
    <col min="1" max="1" width="2.33203125" style="0" customWidth="1"/>
    <col min="2" max="2" width="79.66015625" style="0" customWidth="1"/>
    <col min="3" max="3" width="9.83203125" style="1" customWidth="1"/>
    <col min="4" max="4" width="16.5" style="0" customWidth="1"/>
    <col min="5" max="5" width="20" style="0" customWidth="1"/>
  </cols>
  <sheetData>
    <row r="1" spans="2:3" ht="10.5" customHeight="1">
      <c r="B1" s="2"/>
      <c r="C1" s="2"/>
    </row>
    <row r="2" spans="2:5" s="4" customFormat="1" ht="12" customHeight="1">
      <c r="B2" s="5"/>
      <c r="E2" s="7" t="s">
        <v>192</v>
      </c>
    </row>
    <row r="3" spans="2:5" s="4" customFormat="1" ht="12" customHeight="1">
      <c r="B3" s="5"/>
      <c r="E3" s="7" t="s">
        <v>1</v>
      </c>
    </row>
    <row r="4" spans="2:5" s="4" customFormat="1" ht="12" customHeight="1">
      <c r="B4" s="5"/>
      <c r="E4" s="7" t="s">
        <v>2</v>
      </c>
    </row>
    <row r="5" spans="2:5" s="4" customFormat="1" ht="12" customHeight="1">
      <c r="B5" s="5"/>
      <c r="E5" s="7" t="s">
        <v>3</v>
      </c>
    </row>
    <row r="6" spans="2:5" s="4" customFormat="1" ht="12" customHeight="1">
      <c r="B6" s="5"/>
      <c r="E6" s="7" t="s">
        <v>4</v>
      </c>
    </row>
    <row r="7" spans="2:5" s="4" customFormat="1" ht="12" customHeight="1">
      <c r="B7" s="5"/>
      <c r="E7" s="7" t="s">
        <v>5</v>
      </c>
    </row>
    <row r="8" spans="2:5" s="4" customFormat="1" ht="12" customHeight="1">
      <c r="B8" s="191" t="s">
        <v>132</v>
      </c>
      <c r="C8" s="191"/>
      <c r="D8" s="191"/>
      <c r="E8" s="191"/>
    </row>
    <row r="9" spans="2:5" s="4" customFormat="1" ht="12" customHeight="1">
      <c r="B9" s="192" t="s">
        <v>322</v>
      </c>
      <c r="C9" s="192"/>
      <c r="D9" s="192"/>
      <c r="E9" s="192"/>
    </row>
    <row r="10" spans="2:5" ht="12" customHeight="1">
      <c r="B10" s="10" t="s">
        <v>280</v>
      </c>
      <c r="C10" s="11"/>
      <c r="D10" s="11"/>
      <c r="E10" s="11"/>
    </row>
    <row r="11" spans="2:5" ht="11.25" customHeight="1">
      <c r="B11" s="12" t="s">
        <v>7</v>
      </c>
      <c r="C11" s="11"/>
      <c r="D11" s="11"/>
      <c r="E11" s="11"/>
    </row>
    <row r="12" spans="2:5" s="13" customFormat="1" ht="9" customHeight="1">
      <c r="B12" s="193" t="s">
        <v>212</v>
      </c>
      <c r="C12" s="194"/>
      <c r="D12" s="194"/>
      <c r="E12" s="194"/>
    </row>
    <row r="13" spans="2:5" ht="11.25" customHeight="1">
      <c r="B13" s="194" t="s">
        <v>208</v>
      </c>
      <c r="C13" s="194"/>
      <c r="D13" s="194"/>
      <c r="E13" s="194"/>
    </row>
    <row r="15" spans="2:5" ht="36.75" customHeight="1">
      <c r="B15" s="25" t="s">
        <v>55</v>
      </c>
      <c r="C15" s="16" t="s">
        <v>136</v>
      </c>
      <c r="D15" s="16" t="s">
        <v>193</v>
      </c>
      <c r="E15" s="16" t="s">
        <v>194</v>
      </c>
    </row>
    <row r="16" spans="2:5" ht="11.25">
      <c r="B16" s="17">
        <v>1</v>
      </c>
      <c r="C16" s="17">
        <v>2</v>
      </c>
      <c r="D16" s="17">
        <v>3</v>
      </c>
      <c r="E16" s="17">
        <v>4</v>
      </c>
    </row>
    <row r="17" spans="2:5" ht="40.5" customHeight="1">
      <c r="B17" s="26" t="s">
        <v>195</v>
      </c>
      <c r="C17" s="28">
        <v>100</v>
      </c>
      <c r="D17" s="29">
        <f>D19</f>
        <v>5849.57039</v>
      </c>
      <c r="E17" s="29">
        <f>E19+E22+E21</f>
        <v>17732.23493</v>
      </c>
    </row>
    <row r="18" spans="2:5" ht="11.25" customHeight="1">
      <c r="B18" s="27" t="s">
        <v>196</v>
      </c>
      <c r="C18" s="30"/>
      <c r="D18" s="31"/>
      <c r="E18" s="31"/>
    </row>
    <row r="19" spans="2:5" ht="21.75" customHeight="1">
      <c r="B19" s="27" t="s">
        <v>197</v>
      </c>
      <c r="C19" s="32">
        <v>110</v>
      </c>
      <c r="D19" s="29">
        <v>5849.57039</v>
      </c>
      <c r="E19" s="29">
        <v>17732.23493</v>
      </c>
    </row>
    <row r="20" spans="2:5" ht="36.75" customHeight="1">
      <c r="B20" s="27" t="s">
        <v>198</v>
      </c>
      <c r="C20" s="32">
        <v>120</v>
      </c>
      <c r="D20" s="29">
        <v>0</v>
      </c>
      <c r="E20" s="29">
        <v>0</v>
      </c>
    </row>
    <row r="21" spans="2:5" ht="25.5" customHeight="1">
      <c r="B21" s="27" t="s">
        <v>199</v>
      </c>
      <c r="C21" s="32">
        <v>130</v>
      </c>
      <c r="D21" s="29">
        <v>0</v>
      </c>
      <c r="E21" s="29">
        <v>0</v>
      </c>
    </row>
    <row r="22" spans="2:5" ht="48.75" customHeight="1">
      <c r="B22" s="27" t="s">
        <v>200</v>
      </c>
      <c r="C22" s="32">
        <v>140</v>
      </c>
      <c r="D22" s="29">
        <v>0</v>
      </c>
      <c r="E22" s="29">
        <v>0</v>
      </c>
    </row>
    <row r="23" spans="2:5" ht="12.75" customHeight="1">
      <c r="B23" s="27" t="s">
        <v>201</v>
      </c>
      <c r="C23" s="32">
        <v>150</v>
      </c>
      <c r="D23" s="31">
        <v>0</v>
      </c>
      <c r="E23" s="31">
        <v>0</v>
      </c>
    </row>
    <row r="24" spans="2:5" ht="37.5" customHeight="1">
      <c r="B24" s="27" t="s">
        <v>202</v>
      </c>
      <c r="C24" s="32">
        <v>200</v>
      </c>
      <c r="D24" s="33">
        <f>D26+D28+D29</f>
        <v>85</v>
      </c>
      <c r="E24" s="33">
        <f>E26+E27+E28+E29+E30</f>
        <v>160</v>
      </c>
    </row>
    <row r="25" spans="2:5" ht="20.25" customHeight="1">
      <c r="B25" s="27" t="s">
        <v>196</v>
      </c>
      <c r="C25" s="30"/>
      <c r="D25" s="31"/>
      <c r="E25" s="31"/>
    </row>
    <row r="26" spans="2:5" ht="36.75" customHeight="1">
      <c r="B26" s="27" t="s">
        <v>203</v>
      </c>
      <c r="C26" s="32">
        <v>210</v>
      </c>
      <c r="D26" s="33">
        <v>83</v>
      </c>
      <c r="E26" s="33">
        <v>155</v>
      </c>
    </row>
    <row r="27" spans="2:5" ht="62.25" customHeight="1">
      <c r="B27" s="27" t="s">
        <v>204</v>
      </c>
      <c r="C27" s="32">
        <v>220</v>
      </c>
      <c r="D27" s="33">
        <v>0</v>
      </c>
      <c r="E27" s="33">
        <v>0</v>
      </c>
    </row>
    <row r="28" spans="2:5" ht="27" customHeight="1">
      <c r="B28" s="27" t="s">
        <v>205</v>
      </c>
      <c r="C28" s="32">
        <v>230</v>
      </c>
      <c r="D28" s="31">
        <v>1</v>
      </c>
      <c r="E28" s="31">
        <v>4</v>
      </c>
    </row>
    <row r="29" spans="2:5" ht="54" customHeight="1">
      <c r="B29" s="27" t="s">
        <v>206</v>
      </c>
      <c r="C29" s="32">
        <v>240</v>
      </c>
      <c r="D29" s="31">
        <v>1</v>
      </c>
      <c r="E29" s="31">
        <v>1</v>
      </c>
    </row>
    <row r="30" spans="2:5" ht="17.25" customHeight="1">
      <c r="B30" s="27" t="s">
        <v>207</v>
      </c>
      <c r="C30" s="32">
        <v>250</v>
      </c>
      <c r="D30" s="31">
        <v>0</v>
      </c>
      <c r="E30" s="31">
        <v>0</v>
      </c>
    </row>
    <row r="35" ht="11.25">
      <c r="B35" s="18"/>
    </row>
    <row r="36" spans="2:6" ht="18.75" customHeight="1">
      <c r="B36" s="74" t="s">
        <v>52</v>
      </c>
      <c r="C36" s="75" t="s">
        <v>276</v>
      </c>
      <c r="D36" s="76"/>
      <c r="E36" s="76"/>
      <c r="F36" s="76"/>
    </row>
    <row r="37" spans="2:6" ht="12">
      <c r="B37" s="76"/>
      <c r="C37" s="77"/>
      <c r="D37" s="76"/>
      <c r="E37" s="76"/>
      <c r="F37" s="76"/>
    </row>
    <row r="38" spans="2:6" ht="12">
      <c r="B38" s="76"/>
      <c r="C38" s="77"/>
      <c r="D38" s="76"/>
      <c r="E38" s="76"/>
      <c r="F38" s="76"/>
    </row>
    <row r="39" spans="2:6" ht="12">
      <c r="B39" s="76"/>
      <c r="C39" s="77"/>
      <c r="D39" s="76"/>
      <c r="E39" s="76"/>
      <c r="F39" s="76"/>
    </row>
    <row r="40" spans="2:6" ht="12">
      <c r="B40" s="74" t="s">
        <v>209</v>
      </c>
      <c r="C40" s="75" t="s">
        <v>236</v>
      </c>
      <c r="D40" s="76"/>
      <c r="E40" s="76"/>
      <c r="F40" s="76"/>
    </row>
    <row r="41" spans="2:6" ht="12">
      <c r="B41" s="76"/>
      <c r="C41" s="77"/>
      <c r="D41" s="76"/>
      <c r="E41" s="76"/>
      <c r="F41" s="76"/>
    </row>
    <row r="42" spans="2:6" ht="12">
      <c r="B42" s="76"/>
      <c r="C42" s="77"/>
      <c r="D42" s="76"/>
      <c r="E42" s="76"/>
      <c r="F42" s="76"/>
    </row>
    <row r="43" spans="2:6" ht="12">
      <c r="B43" s="76"/>
      <c r="C43" s="77"/>
      <c r="D43" s="76"/>
      <c r="E43" s="76"/>
      <c r="F43" s="76"/>
    </row>
    <row r="44" spans="2:6" ht="12">
      <c r="B44" s="74" t="s">
        <v>248</v>
      </c>
      <c r="C44" s="75" t="s">
        <v>249</v>
      </c>
      <c r="D44" s="76"/>
      <c r="E44" s="76"/>
      <c r="F44" s="76"/>
    </row>
    <row r="45" spans="2:6" ht="12">
      <c r="B45" s="76"/>
      <c r="C45" s="77"/>
      <c r="D45" s="76"/>
      <c r="E45" s="76"/>
      <c r="F45" s="76"/>
    </row>
    <row r="46" spans="2:6" ht="12">
      <c r="B46" s="76"/>
      <c r="C46" s="77"/>
      <c r="D46" s="76"/>
      <c r="E46" s="76"/>
      <c r="F46" s="76"/>
    </row>
    <row r="47" spans="2:6" ht="12">
      <c r="B47" s="76"/>
      <c r="C47" s="77"/>
      <c r="D47" s="76"/>
      <c r="E47" s="76"/>
      <c r="F47" s="76"/>
    </row>
    <row r="48" spans="2:6" ht="12">
      <c r="B48" s="76"/>
      <c r="C48" s="77"/>
      <c r="D48" s="76"/>
      <c r="E48" s="76"/>
      <c r="F48" s="76"/>
    </row>
  </sheetData>
  <sheetProtection/>
  <mergeCells count="4">
    <mergeCell ref="B8:E8"/>
    <mergeCell ref="B9:E9"/>
    <mergeCell ref="B12:E12"/>
    <mergeCell ref="B13:E13"/>
  </mergeCells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PageLayoutView="0" workbookViewId="0" topLeftCell="A1">
      <selection activeCell="B16" sqref="B16:F16"/>
    </sheetView>
  </sheetViews>
  <sheetFormatPr defaultColWidth="9.33203125" defaultRowHeight="11.25"/>
  <cols>
    <col min="1" max="1" width="3.83203125" style="0" customWidth="1"/>
    <col min="6" max="6" width="40.33203125" style="0" customWidth="1"/>
    <col min="7" max="7" width="16.66015625" style="1" customWidth="1"/>
    <col min="8" max="8" width="16.66015625" style="85" customWidth="1"/>
    <col min="9" max="9" width="16.5" style="85" customWidth="1"/>
  </cols>
  <sheetData>
    <row r="1" spans="1:9" ht="15.75">
      <c r="A1" s="34"/>
      <c r="B1" s="38" t="s">
        <v>146</v>
      </c>
      <c r="C1" s="38"/>
      <c r="D1" s="38"/>
      <c r="E1" s="38"/>
      <c r="F1" s="38"/>
      <c r="G1" s="35"/>
      <c r="H1" s="53"/>
      <c r="I1" s="53"/>
    </row>
    <row r="2" spans="1:9" ht="12">
      <c r="A2" s="34"/>
      <c r="B2" s="38" t="s">
        <v>147</v>
      </c>
      <c r="C2" s="38"/>
      <c r="D2" s="38"/>
      <c r="E2" s="38"/>
      <c r="F2" s="38"/>
      <c r="G2" s="94"/>
      <c r="H2" s="95"/>
      <c r="I2" s="95"/>
    </row>
    <row r="3" spans="1:9" ht="12">
      <c r="A3" s="34"/>
      <c r="B3" s="38" t="s">
        <v>148</v>
      </c>
      <c r="C3" s="38"/>
      <c r="D3" s="38"/>
      <c r="E3" s="38"/>
      <c r="F3" s="38"/>
      <c r="G3" s="94"/>
      <c r="H3" s="95"/>
      <c r="I3" s="95"/>
    </row>
    <row r="4" spans="6:11" s="57" customFormat="1" ht="14.25" customHeight="1">
      <c r="F4" s="108" t="s">
        <v>281</v>
      </c>
      <c r="G4" s="108"/>
      <c r="H4" s="109"/>
      <c r="I4" s="110"/>
      <c r="J4" s="108"/>
      <c r="K4" s="108"/>
    </row>
    <row r="5" spans="1:9" ht="24" customHeight="1">
      <c r="A5" s="46"/>
      <c r="B5" s="205" t="s">
        <v>208</v>
      </c>
      <c r="C5" s="205"/>
      <c r="D5" s="205"/>
      <c r="E5" s="205"/>
      <c r="F5" s="205"/>
      <c r="G5" s="205"/>
      <c r="H5" s="205"/>
      <c r="I5" s="205"/>
    </row>
    <row r="6" spans="1:9" ht="14.25" customHeight="1">
      <c r="A6" s="34"/>
      <c r="B6" s="206" t="s">
        <v>87</v>
      </c>
      <c r="C6" s="206"/>
      <c r="D6" s="206"/>
      <c r="E6" s="206"/>
      <c r="F6" s="206"/>
      <c r="G6" s="206"/>
      <c r="H6" s="206"/>
      <c r="I6" s="206"/>
    </row>
    <row r="7" spans="1:9" ht="26.25" customHeight="1">
      <c r="A7" s="46"/>
      <c r="B7" s="211" t="s">
        <v>149</v>
      </c>
      <c r="C7" s="211"/>
      <c r="D7" s="211"/>
      <c r="E7" s="211"/>
      <c r="F7" s="211"/>
      <c r="G7" s="212"/>
      <c r="H7" s="212"/>
      <c r="I7" s="212"/>
    </row>
    <row r="8" spans="1:9" ht="11.25" customHeight="1">
      <c r="A8" s="46"/>
      <c r="B8" s="211" t="s">
        <v>211</v>
      </c>
      <c r="C8" s="211"/>
      <c r="D8" s="211"/>
      <c r="E8" s="211"/>
      <c r="F8" s="211"/>
      <c r="G8" s="212"/>
      <c r="H8" s="212"/>
      <c r="I8" s="212"/>
    </row>
    <row r="9" spans="1:9" ht="14.25" customHeight="1">
      <c r="A9" s="34"/>
      <c r="B9" s="199" t="s">
        <v>150</v>
      </c>
      <c r="C9" s="199"/>
      <c r="D9" s="199"/>
      <c r="E9" s="199"/>
      <c r="F9" s="199"/>
      <c r="G9" s="127"/>
      <c r="H9" s="127"/>
      <c r="I9" s="128" t="s">
        <v>351</v>
      </c>
    </row>
    <row r="10" spans="1:9" ht="27">
      <c r="A10" s="213"/>
      <c r="B10" s="200" t="s">
        <v>151</v>
      </c>
      <c r="C10" s="200"/>
      <c r="D10" s="200"/>
      <c r="E10" s="200"/>
      <c r="F10" s="200"/>
      <c r="G10" s="201" t="s">
        <v>10</v>
      </c>
      <c r="H10" s="129" t="s">
        <v>352</v>
      </c>
      <c r="I10" s="129" t="s">
        <v>353</v>
      </c>
    </row>
    <row r="11" spans="1:9" ht="42.75" customHeight="1">
      <c r="A11" s="213"/>
      <c r="B11" s="200"/>
      <c r="C11" s="200"/>
      <c r="D11" s="200"/>
      <c r="E11" s="200"/>
      <c r="F11" s="200"/>
      <c r="G11" s="201"/>
      <c r="H11" s="130" t="s">
        <v>152</v>
      </c>
      <c r="I11" s="130" t="s">
        <v>153</v>
      </c>
    </row>
    <row r="12" spans="1:9" ht="24.75" customHeight="1">
      <c r="A12" s="34"/>
      <c r="B12" s="202">
        <v>1</v>
      </c>
      <c r="C12" s="202"/>
      <c r="D12" s="202"/>
      <c r="E12" s="202"/>
      <c r="F12" s="202"/>
      <c r="G12" s="131">
        <v>2</v>
      </c>
      <c r="H12" s="131">
        <v>3</v>
      </c>
      <c r="I12" s="131">
        <v>4</v>
      </c>
    </row>
    <row r="13" spans="1:9" ht="11.25">
      <c r="A13" s="34"/>
      <c r="B13" s="203" t="s">
        <v>154</v>
      </c>
      <c r="C13" s="203"/>
      <c r="D13" s="203"/>
      <c r="E13" s="203"/>
      <c r="F13" s="203"/>
      <c r="G13" s="132"/>
      <c r="H13" s="133"/>
      <c r="I13" s="133"/>
    </row>
    <row r="14" spans="1:9" ht="19.5" customHeight="1">
      <c r="A14" s="34"/>
      <c r="B14" s="204" t="s">
        <v>155</v>
      </c>
      <c r="C14" s="204"/>
      <c r="D14" s="204"/>
      <c r="E14" s="204"/>
      <c r="F14" s="204"/>
      <c r="G14" s="134">
        <v>10</v>
      </c>
      <c r="H14" s="135" t="s">
        <v>354</v>
      </c>
      <c r="I14" s="135" t="s">
        <v>355</v>
      </c>
    </row>
    <row r="15" spans="1:9" ht="18" customHeight="1">
      <c r="A15" s="34"/>
      <c r="B15" s="214" t="s">
        <v>14</v>
      </c>
      <c r="C15" s="214"/>
      <c r="D15" s="214"/>
      <c r="E15" s="214"/>
      <c r="F15" s="214"/>
      <c r="G15" s="137"/>
      <c r="H15" s="138"/>
      <c r="I15" s="136"/>
    </row>
    <row r="16" spans="1:9" ht="18.75" customHeight="1">
      <c r="A16" s="34"/>
      <c r="B16" s="215" t="s">
        <v>15</v>
      </c>
      <c r="C16" s="215"/>
      <c r="D16" s="215"/>
      <c r="E16" s="215"/>
      <c r="F16" s="215"/>
      <c r="G16" s="140">
        <v>11</v>
      </c>
      <c r="H16" s="141" t="s">
        <v>354</v>
      </c>
      <c r="I16" s="141" t="s">
        <v>355</v>
      </c>
    </row>
    <row r="17" spans="1:9" ht="16.5" customHeight="1">
      <c r="A17" s="34"/>
      <c r="B17" s="215" t="s">
        <v>16</v>
      </c>
      <c r="C17" s="215"/>
      <c r="D17" s="215"/>
      <c r="E17" s="215"/>
      <c r="F17" s="215"/>
      <c r="G17" s="140">
        <v>12</v>
      </c>
      <c r="H17" s="141" t="s">
        <v>17</v>
      </c>
      <c r="I17" s="141" t="s">
        <v>17</v>
      </c>
    </row>
    <row r="18" spans="1:9" ht="29.25" customHeight="1">
      <c r="A18" s="34"/>
      <c r="B18" s="204" t="s">
        <v>156</v>
      </c>
      <c r="C18" s="204"/>
      <c r="D18" s="204"/>
      <c r="E18" s="204"/>
      <c r="F18" s="204"/>
      <c r="G18" s="134">
        <v>20</v>
      </c>
      <c r="H18" s="135" t="s">
        <v>17</v>
      </c>
      <c r="I18" s="135" t="s">
        <v>17</v>
      </c>
    </row>
    <row r="19" spans="1:9" ht="24" customHeight="1">
      <c r="A19" s="34"/>
      <c r="B19" s="214" t="s">
        <v>14</v>
      </c>
      <c r="C19" s="214"/>
      <c r="D19" s="214"/>
      <c r="E19" s="214"/>
      <c r="F19" s="214"/>
      <c r="G19" s="137"/>
      <c r="H19" s="138"/>
      <c r="I19" s="136"/>
    </row>
    <row r="20" spans="1:9" ht="29.25" customHeight="1">
      <c r="A20" s="34"/>
      <c r="B20" s="215" t="s">
        <v>15</v>
      </c>
      <c r="C20" s="215"/>
      <c r="D20" s="215"/>
      <c r="E20" s="215"/>
      <c r="F20" s="215"/>
      <c r="G20" s="140">
        <v>21</v>
      </c>
      <c r="H20" s="141" t="s">
        <v>17</v>
      </c>
      <c r="I20" s="141" t="s">
        <v>17</v>
      </c>
    </row>
    <row r="21" spans="1:9" ht="22.5" customHeight="1">
      <c r="A21" s="34"/>
      <c r="B21" s="215" t="s">
        <v>16</v>
      </c>
      <c r="C21" s="215"/>
      <c r="D21" s="215"/>
      <c r="E21" s="215"/>
      <c r="F21" s="215"/>
      <c r="G21" s="140">
        <v>22</v>
      </c>
      <c r="H21" s="141" t="s">
        <v>17</v>
      </c>
      <c r="I21" s="141" t="s">
        <v>17</v>
      </c>
    </row>
    <row r="22" spans="1:9" ht="42.75" customHeight="1">
      <c r="A22" s="34"/>
      <c r="B22" s="195" t="s">
        <v>157</v>
      </c>
      <c r="C22" s="195"/>
      <c r="D22" s="195"/>
      <c r="E22" s="195"/>
      <c r="F22" s="195"/>
      <c r="G22" s="140">
        <v>30</v>
      </c>
      <c r="H22" s="135" t="s">
        <v>17</v>
      </c>
      <c r="I22" s="135" t="s">
        <v>17</v>
      </c>
    </row>
    <row r="23" spans="1:9" ht="30.75" customHeight="1">
      <c r="A23" s="34"/>
      <c r="B23" s="195" t="s">
        <v>158</v>
      </c>
      <c r="C23" s="195"/>
      <c r="D23" s="195"/>
      <c r="E23" s="195"/>
      <c r="F23" s="195"/>
      <c r="G23" s="140">
        <v>40</v>
      </c>
      <c r="H23" s="135" t="s">
        <v>356</v>
      </c>
      <c r="I23" s="135" t="s">
        <v>357</v>
      </c>
    </row>
    <row r="24" spans="1:9" ht="33.75" customHeight="1">
      <c r="A24" s="34"/>
      <c r="B24" s="195" t="s">
        <v>159</v>
      </c>
      <c r="C24" s="195"/>
      <c r="D24" s="195"/>
      <c r="E24" s="195"/>
      <c r="F24" s="195"/>
      <c r="G24" s="140">
        <v>50</v>
      </c>
      <c r="H24" s="135" t="s">
        <v>17</v>
      </c>
      <c r="I24" s="135" t="s">
        <v>17</v>
      </c>
    </row>
    <row r="25" spans="1:9" ht="27" customHeight="1">
      <c r="A25" s="34"/>
      <c r="B25" s="195" t="s">
        <v>160</v>
      </c>
      <c r="C25" s="195"/>
      <c r="D25" s="195"/>
      <c r="E25" s="195"/>
      <c r="F25" s="195"/>
      <c r="G25" s="140">
        <v>60</v>
      </c>
      <c r="H25" s="135" t="s">
        <v>358</v>
      </c>
      <c r="I25" s="135" t="s">
        <v>359</v>
      </c>
    </row>
    <row r="26" spans="1:9" ht="29.25" customHeight="1">
      <c r="A26" s="34"/>
      <c r="B26" s="195" t="s">
        <v>161</v>
      </c>
      <c r="C26" s="195"/>
      <c r="D26" s="195"/>
      <c r="E26" s="195"/>
      <c r="F26" s="195"/>
      <c r="G26" s="140">
        <v>70</v>
      </c>
      <c r="H26" s="135" t="s">
        <v>17</v>
      </c>
      <c r="I26" s="135" t="s">
        <v>17</v>
      </c>
    </row>
    <row r="27" spans="1:9" ht="27" customHeight="1">
      <c r="A27" s="34"/>
      <c r="B27" s="195" t="s">
        <v>31</v>
      </c>
      <c r="C27" s="195"/>
      <c r="D27" s="195"/>
      <c r="E27" s="195"/>
      <c r="F27" s="195"/>
      <c r="G27" s="140">
        <v>80</v>
      </c>
      <c r="H27" s="135" t="s">
        <v>17</v>
      </c>
      <c r="I27" s="135" t="s">
        <v>17</v>
      </c>
    </row>
    <row r="28" spans="1:9" ht="27.75" customHeight="1">
      <c r="A28" s="34"/>
      <c r="B28" s="195" t="s">
        <v>162</v>
      </c>
      <c r="C28" s="195"/>
      <c r="D28" s="195"/>
      <c r="E28" s="195"/>
      <c r="F28" s="195"/>
      <c r="G28" s="140">
        <v>90</v>
      </c>
      <c r="H28" s="142" t="s">
        <v>17</v>
      </c>
      <c r="I28" s="142" t="s">
        <v>17</v>
      </c>
    </row>
    <row r="29" spans="1:9" ht="25.5" customHeight="1">
      <c r="A29" s="34"/>
      <c r="B29" s="195" t="s">
        <v>163</v>
      </c>
      <c r="C29" s="195"/>
      <c r="D29" s="195"/>
      <c r="E29" s="195"/>
      <c r="F29" s="195"/>
      <c r="G29" s="140">
        <v>91</v>
      </c>
      <c r="H29" s="141" t="s">
        <v>17</v>
      </c>
      <c r="I29" s="141" t="s">
        <v>17</v>
      </c>
    </row>
    <row r="30" spans="1:9" ht="28.5" customHeight="1">
      <c r="A30" s="34"/>
      <c r="B30" s="195" t="s">
        <v>164</v>
      </c>
      <c r="C30" s="195"/>
      <c r="D30" s="195"/>
      <c r="E30" s="195"/>
      <c r="F30" s="195"/>
      <c r="G30" s="140">
        <v>92</v>
      </c>
      <c r="H30" s="141" t="s">
        <v>17</v>
      </c>
      <c r="I30" s="141" t="s">
        <v>17</v>
      </c>
    </row>
    <row r="31" spans="1:9" ht="22.5" customHeight="1">
      <c r="A31" s="34"/>
      <c r="B31" s="195" t="s">
        <v>165</v>
      </c>
      <c r="C31" s="195"/>
      <c r="D31" s="195"/>
      <c r="E31" s="195"/>
      <c r="F31" s="195"/>
      <c r="G31" s="143">
        <v>100</v>
      </c>
      <c r="H31" s="142" t="s">
        <v>17</v>
      </c>
      <c r="I31" s="142" t="s">
        <v>17</v>
      </c>
    </row>
    <row r="32" spans="1:9" ht="24.75" customHeight="1">
      <c r="A32" s="34"/>
      <c r="B32" s="197" t="s">
        <v>32</v>
      </c>
      <c r="C32" s="197"/>
      <c r="D32" s="197"/>
      <c r="E32" s="197"/>
      <c r="F32" s="197"/>
      <c r="G32" s="144">
        <v>110</v>
      </c>
      <c r="H32" s="135" t="s">
        <v>17</v>
      </c>
      <c r="I32" s="135" t="s">
        <v>17</v>
      </c>
    </row>
    <row r="33" spans="1:9" ht="24" customHeight="1">
      <c r="A33" s="34"/>
      <c r="B33" s="198" t="s">
        <v>14</v>
      </c>
      <c r="C33" s="198"/>
      <c r="D33" s="198"/>
      <c r="E33" s="198"/>
      <c r="F33" s="198"/>
      <c r="G33" s="137"/>
      <c r="H33" s="136"/>
      <c r="I33" s="136"/>
    </row>
    <row r="34" spans="1:9" ht="33" customHeight="1">
      <c r="A34" s="34"/>
      <c r="B34" s="195" t="s">
        <v>33</v>
      </c>
      <c r="C34" s="195"/>
      <c r="D34" s="195"/>
      <c r="E34" s="195"/>
      <c r="F34" s="195"/>
      <c r="G34" s="143">
        <v>111</v>
      </c>
      <c r="H34" s="135" t="s">
        <v>17</v>
      </c>
      <c r="I34" s="135" t="s">
        <v>17</v>
      </c>
    </row>
    <row r="35" spans="1:9" ht="26.25" customHeight="1">
      <c r="A35" s="34"/>
      <c r="B35" s="195" t="s">
        <v>36</v>
      </c>
      <c r="C35" s="195"/>
      <c r="D35" s="195"/>
      <c r="E35" s="195"/>
      <c r="F35" s="195"/>
      <c r="G35" s="143">
        <v>112</v>
      </c>
      <c r="H35" s="135" t="s">
        <v>17</v>
      </c>
      <c r="I35" s="135" t="s">
        <v>17</v>
      </c>
    </row>
    <row r="36" spans="1:9" ht="29.25" customHeight="1">
      <c r="A36" s="34"/>
      <c r="B36" s="195" t="s">
        <v>37</v>
      </c>
      <c r="C36" s="195"/>
      <c r="D36" s="195"/>
      <c r="E36" s="195"/>
      <c r="F36" s="195"/>
      <c r="G36" s="143">
        <v>113</v>
      </c>
      <c r="H36" s="135" t="s">
        <v>17</v>
      </c>
      <c r="I36" s="135" t="s">
        <v>17</v>
      </c>
    </row>
    <row r="37" spans="1:9" ht="34.5" customHeight="1">
      <c r="A37" s="34"/>
      <c r="B37" s="195" t="s">
        <v>38</v>
      </c>
      <c r="C37" s="195"/>
      <c r="D37" s="195"/>
      <c r="E37" s="195"/>
      <c r="F37" s="195"/>
      <c r="G37" s="143">
        <v>114</v>
      </c>
      <c r="H37" s="135" t="s">
        <v>17</v>
      </c>
      <c r="I37" s="135" t="s">
        <v>17</v>
      </c>
    </row>
    <row r="38" spans="1:9" ht="28.5" customHeight="1">
      <c r="A38" s="34"/>
      <c r="B38" s="195" t="s">
        <v>166</v>
      </c>
      <c r="C38" s="195"/>
      <c r="D38" s="195"/>
      <c r="E38" s="195"/>
      <c r="F38" s="195"/>
      <c r="G38" s="143">
        <v>120</v>
      </c>
      <c r="H38" s="142" t="s">
        <v>17</v>
      </c>
      <c r="I38" s="142" t="s">
        <v>17</v>
      </c>
    </row>
    <row r="39" spans="1:9" ht="30" customHeight="1">
      <c r="A39" s="34"/>
      <c r="B39" s="197" t="s">
        <v>167</v>
      </c>
      <c r="C39" s="197"/>
      <c r="D39" s="197"/>
      <c r="E39" s="197"/>
      <c r="F39" s="197"/>
      <c r="G39" s="144">
        <v>130</v>
      </c>
      <c r="H39" s="145" t="s">
        <v>17</v>
      </c>
      <c r="I39" s="145" t="s">
        <v>17</v>
      </c>
    </row>
    <row r="40" spans="1:9" ht="36.75" customHeight="1">
      <c r="A40" s="34"/>
      <c r="B40" s="195" t="s">
        <v>304</v>
      </c>
      <c r="C40" s="195"/>
      <c r="D40" s="195"/>
      <c r="E40" s="195"/>
      <c r="F40" s="195"/>
      <c r="G40" s="143">
        <v>140</v>
      </c>
      <c r="H40" s="142" t="s">
        <v>17</v>
      </c>
      <c r="I40" s="142" t="s">
        <v>17</v>
      </c>
    </row>
    <row r="41" spans="1:9" ht="24.75" customHeight="1">
      <c r="A41" s="34"/>
      <c r="B41" s="195" t="s">
        <v>39</v>
      </c>
      <c r="C41" s="195"/>
      <c r="D41" s="195"/>
      <c r="E41" s="195"/>
      <c r="F41" s="195"/>
      <c r="G41" s="143">
        <v>150</v>
      </c>
      <c r="H41" s="135" t="s">
        <v>17</v>
      </c>
      <c r="I41" s="135" t="s">
        <v>17</v>
      </c>
    </row>
    <row r="42" spans="1:9" ht="21.75" customHeight="1">
      <c r="A42" s="34"/>
      <c r="B42" s="197" t="s">
        <v>168</v>
      </c>
      <c r="C42" s="197"/>
      <c r="D42" s="197"/>
      <c r="E42" s="197"/>
      <c r="F42" s="197"/>
      <c r="G42" s="144">
        <v>160</v>
      </c>
      <c r="H42" s="135" t="s">
        <v>17</v>
      </c>
      <c r="I42" s="135" t="s">
        <v>17</v>
      </c>
    </row>
    <row r="43" spans="1:9" ht="24" customHeight="1">
      <c r="A43" s="34"/>
      <c r="B43" s="198" t="s">
        <v>14</v>
      </c>
      <c r="C43" s="198"/>
      <c r="D43" s="198"/>
      <c r="E43" s="198"/>
      <c r="F43" s="198"/>
      <c r="G43" s="137"/>
      <c r="H43" s="136"/>
      <c r="I43" s="136"/>
    </row>
    <row r="44" spans="1:9" ht="21" customHeight="1">
      <c r="A44" s="34"/>
      <c r="B44" s="195" t="s">
        <v>169</v>
      </c>
      <c r="C44" s="195"/>
      <c r="D44" s="195"/>
      <c r="E44" s="195"/>
      <c r="F44" s="195"/>
      <c r="G44" s="143">
        <v>161</v>
      </c>
      <c r="H44" s="135" t="s">
        <v>17</v>
      </c>
      <c r="I44" s="135" t="s">
        <v>17</v>
      </c>
    </row>
    <row r="45" spans="1:9" ht="39" customHeight="1">
      <c r="A45" s="34"/>
      <c r="B45" s="197" t="s">
        <v>170</v>
      </c>
      <c r="C45" s="197"/>
      <c r="D45" s="197"/>
      <c r="E45" s="197"/>
      <c r="F45" s="197"/>
      <c r="G45" s="144">
        <v>170</v>
      </c>
      <c r="H45" s="135" t="s">
        <v>17</v>
      </c>
      <c r="I45" s="135" t="s">
        <v>17</v>
      </c>
    </row>
    <row r="46" spans="1:9" ht="35.25" customHeight="1">
      <c r="A46" s="34"/>
      <c r="B46" s="198" t="s">
        <v>14</v>
      </c>
      <c r="C46" s="198"/>
      <c r="D46" s="198"/>
      <c r="E46" s="198"/>
      <c r="F46" s="198"/>
      <c r="G46" s="137"/>
      <c r="H46" s="136"/>
      <c r="I46" s="136"/>
    </row>
    <row r="47" spans="1:9" ht="28.5" customHeight="1">
      <c r="A47" s="34"/>
      <c r="B47" s="195" t="s">
        <v>169</v>
      </c>
      <c r="C47" s="195"/>
      <c r="D47" s="195"/>
      <c r="E47" s="195"/>
      <c r="F47" s="195"/>
      <c r="G47" s="143">
        <v>171</v>
      </c>
      <c r="H47" s="135" t="s">
        <v>17</v>
      </c>
      <c r="I47" s="135" t="s">
        <v>17</v>
      </c>
    </row>
    <row r="48" spans="1:9" ht="40.5" customHeight="1">
      <c r="A48" s="34"/>
      <c r="B48" s="197" t="s">
        <v>171</v>
      </c>
      <c r="C48" s="197"/>
      <c r="D48" s="197"/>
      <c r="E48" s="197"/>
      <c r="F48" s="197"/>
      <c r="G48" s="144">
        <v>180</v>
      </c>
      <c r="H48" s="135" t="s">
        <v>17</v>
      </c>
      <c r="I48" s="135" t="s">
        <v>17</v>
      </c>
    </row>
    <row r="49" spans="1:9" ht="33.75" customHeight="1">
      <c r="A49" s="34"/>
      <c r="B49" s="198" t="s">
        <v>14</v>
      </c>
      <c r="C49" s="198"/>
      <c r="D49" s="198"/>
      <c r="E49" s="198"/>
      <c r="F49" s="198"/>
      <c r="G49" s="137"/>
      <c r="H49" s="136"/>
      <c r="I49" s="136"/>
    </row>
    <row r="50" spans="1:9" ht="24.75" customHeight="1">
      <c r="A50" s="34"/>
      <c r="B50" s="195" t="s">
        <v>172</v>
      </c>
      <c r="C50" s="195"/>
      <c r="D50" s="195"/>
      <c r="E50" s="195"/>
      <c r="F50" s="195"/>
      <c r="G50" s="143">
        <v>181</v>
      </c>
      <c r="H50" s="135" t="s">
        <v>17</v>
      </c>
      <c r="I50" s="135" t="s">
        <v>17</v>
      </c>
    </row>
    <row r="51" spans="1:9" ht="26.25" customHeight="1">
      <c r="A51" s="34"/>
      <c r="B51" s="197" t="s">
        <v>173</v>
      </c>
      <c r="C51" s="197"/>
      <c r="D51" s="197"/>
      <c r="E51" s="197"/>
      <c r="F51" s="197"/>
      <c r="G51" s="144">
        <v>190</v>
      </c>
      <c r="H51" s="135" t="s">
        <v>17</v>
      </c>
      <c r="I51" s="135" t="s">
        <v>17</v>
      </c>
    </row>
    <row r="52" spans="1:9" ht="26.25" customHeight="1">
      <c r="A52" s="34"/>
      <c r="B52" s="198" t="s">
        <v>14</v>
      </c>
      <c r="C52" s="198"/>
      <c r="D52" s="198"/>
      <c r="E52" s="198"/>
      <c r="F52" s="198"/>
      <c r="G52" s="137"/>
      <c r="H52" s="136"/>
      <c r="I52" s="136"/>
    </row>
    <row r="53" spans="1:9" ht="25.5" customHeight="1">
      <c r="A53" s="34"/>
      <c r="B53" s="195" t="s">
        <v>172</v>
      </c>
      <c r="C53" s="195"/>
      <c r="D53" s="195"/>
      <c r="E53" s="195"/>
      <c r="F53" s="195"/>
      <c r="G53" s="143">
        <v>191</v>
      </c>
      <c r="H53" s="135" t="s">
        <v>17</v>
      </c>
      <c r="I53" s="135" t="s">
        <v>17</v>
      </c>
    </row>
    <row r="54" spans="1:9" ht="35.25" customHeight="1">
      <c r="A54" s="34"/>
      <c r="B54" s="195" t="s">
        <v>174</v>
      </c>
      <c r="C54" s="195"/>
      <c r="D54" s="195"/>
      <c r="E54" s="195"/>
      <c r="F54" s="195"/>
      <c r="G54" s="143">
        <v>200</v>
      </c>
      <c r="H54" s="135" t="s">
        <v>17</v>
      </c>
      <c r="I54" s="135" t="s">
        <v>17</v>
      </c>
    </row>
    <row r="55" spans="1:9" ht="40.5" customHeight="1">
      <c r="A55" s="34"/>
      <c r="B55" s="195" t="s">
        <v>175</v>
      </c>
      <c r="C55" s="195"/>
      <c r="D55" s="195"/>
      <c r="E55" s="195"/>
      <c r="F55" s="195"/>
      <c r="G55" s="143">
        <v>210</v>
      </c>
      <c r="H55" s="135" t="s">
        <v>17</v>
      </c>
      <c r="I55" s="135" t="s">
        <v>17</v>
      </c>
    </row>
    <row r="56" spans="1:9" ht="48" customHeight="1">
      <c r="A56" s="34"/>
      <c r="B56" s="195" t="s">
        <v>305</v>
      </c>
      <c r="C56" s="195"/>
      <c r="D56" s="195"/>
      <c r="E56" s="195"/>
      <c r="F56" s="195"/>
      <c r="G56" s="143">
        <v>220</v>
      </c>
      <c r="H56" s="142" t="s">
        <v>17</v>
      </c>
      <c r="I56" s="142" t="s">
        <v>17</v>
      </c>
    </row>
    <row r="57" spans="1:9" ht="43.5" customHeight="1">
      <c r="A57" s="34"/>
      <c r="B57" s="195" t="s">
        <v>176</v>
      </c>
      <c r="C57" s="195"/>
      <c r="D57" s="195"/>
      <c r="E57" s="195"/>
      <c r="F57" s="195"/>
      <c r="G57" s="143">
        <v>230</v>
      </c>
      <c r="H57" s="142" t="s">
        <v>17</v>
      </c>
      <c r="I57" s="142" t="s">
        <v>17</v>
      </c>
    </row>
    <row r="58" spans="1:9" ht="32.25" customHeight="1">
      <c r="A58" s="34"/>
      <c r="B58" s="195" t="s">
        <v>177</v>
      </c>
      <c r="C58" s="195"/>
      <c r="D58" s="195"/>
      <c r="E58" s="195"/>
      <c r="F58" s="195"/>
      <c r="G58" s="143">
        <v>240</v>
      </c>
      <c r="H58" s="135" t="s">
        <v>17</v>
      </c>
      <c r="I58" s="135" t="s">
        <v>17</v>
      </c>
    </row>
    <row r="59" spans="1:9" ht="25.5" customHeight="1">
      <c r="A59" s="34"/>
      <c r="B59" s="195" t="s">
        <v>178</v>
      </c>
      <c r="C59" s="195"/>
      <c r="D59" s="195"/>
      <c r="E59" s="195"/>
      <c r="F59" s="195"/>
      <c r="G59" s="143">
        <v>250</v>
      </c>
      <c r="H59" s="141" t="s">
        <v>17</v>
      </c>
      <c r="I59" s="141" t="s">
        <v>17</v>
      </c>
    </row>
    <row r="60" spans="1:9" ht="33" customHeight="1">
      <c r="A60" s="34"/>
      <c r="B60" s="197" t="s">
        <v>179</v>
      </c>
      <c r="C60" s="197"/>
      <c r="D60" s="197"/>
      <c r="E60" s="197"/>
      <c r="F60" s="197"/>
      <c r="G60" s="144">
        <v>260</v>
      </c>
      <c r="H60" s="135" t="s">
        <v>360</v>
      </c>
      <c r="I60" s="135" t="s">
        <v>361</v>
      </c>
    </row>
    <row r="61" spans="1:9" ht="39.75" customHeight="1">
      <c r="A61" s="34"/>
      <c r="B61" s="198" t="s">
        <v>14</v>
      </c>
      <c r="C61" s="198"/>
      <c r="D61" s="198"/>
      <c r="E61" s="198"/>
      <c r="F61" s="198"/>
      <c r="G61" s="137"/>
      <c r="H61" s="136"/>
      <c r="I61" s="136"/>
    </row>
    <row r="62" spans="1:9" ht="25.5" customHeight="1">
      <c r="A62" s="34"/>
      <c r="B62" s="195" t="s">
        <v>180</v>
      </c>
      <c r="C62" s="195"/>
      <c r="D62" s="195"/>
      <c r="E62" s="195"/>
      <c r="F62" s="195"/>
      <c r="G62" s="143">
        <v>261</v>
      </c>
      <c r="H62" s="141" t="s">
        <v>362</v>
      </c>
      <c r="I62" s="141" t="s">
        <v>363</v>
      </c>
    </row>
    <row r="63" spans="1:9" ht="36.75" customHeight="1">
      <c r="A63" s="34"/>
      <c r="B63" s="195" t="s">
        <v>181</v>
      </c>
      <c r="C63" s="195"/>
      <c r="D63" s="195"/>
      <c r="E63" s="195"/>
      <c r="F63" s="195"/>
      <c r="G63" s="143">
        <v>262</v>
      </c>
      <c r="H63" s="141" t="s">
        <v>17</v>
      </c>
      <c r="I63" s="141" t="s">
        <v>17</v>
      </c>
    </row>
    <row r="64" spans="1:9" ht="38.25" customHeight="1">
      <c r="A64" s="34"/>
      <c r="B64" s="195" t="s">
        <v>182</v>
      </c>
      <c r="C64" s="195"/>
      <c r="D64" s="195"/>
      <c r="E64" s="195"/>
      <c r="F64" s="195"/>
      <c r="G64" s="143">
        <v>263</v>
      </c>
      <c r="H64" s="135" t="s">
        <v>364</v>
      </c>
      <c r="I64" s="135" t="s">
        <v>365</v>
      </c>
    </row>
    <row r="65" spans="1:9" ht="33.75" customHeight="1">
      <c r="A65" s="34"/>
      <c r="B65" s="195" t="s">
        <v>183</v>
      </c>
      <c r="C65" s="195"/>
      <c r="D65" s="195"/>
      <c r="E65" s="195"/>
      <c r="F65" s="195"/>
      <c r="G65" s="143">
        <v>264</v>
      </c>
      <c r="H65" s="141" t="s">
        <v>17</v>
      </c>
      <c r="I65" s="141" t="s">
        <v>17</v>
      </c>
    </row>
    <row r="66" spans="1:9" ht="48" customHeight="1">
      <c r="A66" s="34"/>
      <c r="B66" s="196" t="s">
        <v>184</v>
      </c>
      <c r="C66" s="196"/>
      <c r="D66" s="196"/>
      <c r="E66" s="196"/>
      <c r="F66" s="196"/>
      <c r="G66" s="143">
        <v>270</v>
      </c>
      <c r="H66" s="135" t="s">
        <v>366</v>
      </c>
      <c r="I66" s="135" t="s">
        <v>367</v>
      </c>
    </row>
    <row r="67" spans="1:9" ht="54.75" customHeight="1">
      <c r="A67" s="34"/>
      <c r="B67" s="203" t="s">
        <v>185</v>
      </c>
      <c r="C67" s="203"/>
      <c r="D67" s="203"/>
      <c r="E67" s="203"/>
      <c r="F67" s="203"/>
      <c r="G67" s="146"/>
      <c r="H67" s="139"/>
      <c r="I67" s="139"/>
    </row>
    <row r="68" spans="1:9" ht="12" customHeight="1">
      <c r="A68" s="34"/>
      <c r="B68" s="195" t="s">
        <v>48</v>
      </c>
      <c r="C68" s="195"/>
      <c r="D68" s="195"/>
      <c r="E68" s="195"/>
      <c r="F68" s="195"/>
      <c r="G68" s="143">
        <v>300</v>
      </c>
      <c r="H68" s="141" t="s">
        <v>368</v>
      </c>
      <c r="I68" s="141" t="s">
        <v>369</v>
      </c>
    </row>
    <row r="69" spans="1:9" ht="25.5" customHeight="1">
      <c r="A69" s="34"/>
      <c r="B69" s="195" t="s">
        <v>186</v>
      </c>
      <c r="C69" s="195"/>
      <c r="D69" s="195"/>
      <c r="E69" s="195"/>
      <c r="F69" s="195"/>
      <c r="G69" s="143">
        <v>310</v>
      </c>
      <c r="H69" s="141" t="s">
        <v>370</v>
      </c>
      <c r="I69" s="141" t="s">
        <v>371</v>
      </c>
    </row>
    <row r="70" spans="1:9" ht="33" customHeight="1">
      <c r="A70" s="34"/>
      <c r="B70" s="195" t="s">
        <v>187</v>
      </c>
      <c r="C70" s="195"/>
      <c r="D70" s="195"/>
      <c r="E70" s="195"/>
      <c r="F70" s="195"/>
      <c r="G70" s="143">
        <v>320</v>
      </c>
      <c r="H70" s="141" t="s">
        <v>17</v>
      </c>
      <c r="I70" s="141" t="s">
        <v>17</v>
      </c>
    </row>
    <row r="71" spans="1:9" ht="25.5" customHeight="1">
      <c r="A71" s="34"/>
      <c r="B71" s="196" t="s">
        <v>188</v>
      </c>
      <c r="C71" s="196"/>
      <c r="D71" s="196"/>
      <c r="E71" s="196"/>
      <c r="F71" s="196"/>
      <c r="G71" s="143">
        <v>330</v>
      </c>
      <c r="H71" s="135" t="s">
        <v>372</v>
      </c>
      <c r="I71" s="135" t="s">
        <v>373</v>
      </c>
    </row>
    <row r="72" spans="1:9" ht="30" customHeight="1">
      <c r="A72" s="34"/>
      <c r="B72" s="196" t="s">
        <v>189</v>
      </c>
      <c r="C72" s="196"/>
      <c r="D72" s="196"/>
      <c r="E72" s="196"/>
      <c r="F72" s="196"/>
      <c r="G72" s="143">
        <v>400</v>
      </c>
      <c r="H72" s="135" t="s">
        <v>374</v>
      </c>
      <c r="I72" s="135" t="s">
        <v>375</v>
      </c>
    </row>
    <row r="73" spans="1:9" ht="39.75" customHeight="1">
      <c r="A73" s="34"/>
      <c r="B73" s="195" t="s">
        <v>190</v>
      </c>
      <c r="C73" s="195"/>
      <c r="D73" s="195"/>
      <c r="E73" s="195"/>
      <c r="F73" s="195"/>
      <c r="G73" s="143">
        <v>500</v>
      </c>
      <c r="H73" s="147">
        <v>17732.23493</v>
      </c>
      <c r="I73" s="147">
        <v>17758.14408</v>
      </c>
    </row>
    <row r="74" spans="1:9" ht="31.5" customHeight="1">
      <c r="A74" s="46"/>
      <c r="B74" s="195" t="s">
        <v>191</v>
      </c>
      <c r="C74" s="195"/>
      <c r="D74" s="195"/>
      <c r="E74" s="195"/>
      <c r="F74" s="195"/>
      <c r="G74" s="143">
        <v>600</v>
      </c>
      <c r="H74" s="141" t="s">
        <v>376</v>
      </c>
      <c r="I74" s="141" t="s">
        <v>377</v>
      </c>
    </row>
    <row r="75" spans="1:9" ht="12">
      <c r="A75" s="46"/>
      <c r="B75" s="104"/>
      <c r="C75" s="105"/>
      <c r="D75" s="105"/>
      <c r="E75" s="105"/>
      <c r="F75" s="104"/>
      <c r="G75" s="106"/>
      <c r="H75" s="107"/>
      <c r="I75" s="107"/>
    </row>
    <row r="76" spans="1:9" ht="11.25">
      <c r="A76" s="46"/>
      <c r="B76" s="100"/>
      <c r="C76" s="101"/>
      <c r="D76" s="101"/>
      <c r="E76" s="101"/>
      <c r="F76" s="100"/>
      <c r="G76" s="102"/>
      <c r="H76" s="103"/>
      <c r="I76" s="103"/>
    </row>
    <row r="77" spans="1:9" ht="21.75" customHeight="1">
      <c r="A77" s="46"/>
      <c r="B77" s="208" t="s">
        <v>52</v>
      </c>
      <c r="C77" s="208"/>
      <c r="D77" s="208"/>
      <c r="E77" s="57"/>
      <c r="F77" s="96"/>
      <c r="G77" s="209" t="s">
        <v>279</v>
      </c>
      <c r="H77" s="209"/>
      <c r="I77" s="209"/>
    </row>
    <row r="78" spans="1:9" ht="12">
      <c r="A78" s="46"/>
      <c r="B78" s="207"/>
      <c r="C78" s="207"/>
      <c r="D78" s="207"/>
      <c r="E78" s="207"/>
      <c r="F78" s="207"/>
      <c r="G78" s="97"/>
      <c r="H78" s="57"/>
      <c r="I78" s="57"/>
    </row>
    <row r="79" spans="1:9" ht="24" customHeight="1">
      <c r="A79" s="46"/>
      <c r="B79" s="208" t="s">
        <v>269</v>
      </c>
      <c r="C79" s="208"/>
      <c r="D79" s="208"/>
      <c r="E79" s="98"/>
      <c r="F79" s="99"/>
      <c r="G79" s="209" t="s">
        <v>270</v>
      </c>
      <c r="H79" s="209"/>
      <c r="I79" s="209"/>
    </row>
    <row r="80" spans="1:9" ht="19.5" customHeight="1">
      <c r="A80" s="46"/>
      <c r="B80" s="207"/>
      <c r="C80" s="207"/>
      <c r="D80" s="207"/>
      <c r="E80" s="207"/>
      <c r="F80" s="207"/>
      <c r="G80" s="97"/>
      <c r="H80" s="57"/>
      <c r="I80" s="57"/>
    </row>
    <row r="81" spans="1:9" ht="33" customHeight="1">
      <c r="A81" s="46"/>
      <c r="B81" s="210" t="s">
        <v>248</v>
      </c>
      <c r="C81" s="210"/>
      <c r="D81" s="210"/>
      <c r="E81" s="57"/>
      <c r="F81" s="96"/>
      <c r="G81" s="209" t="s">
        <v>271</v>
      </c>
      <c r="H81" s="209"/>
      <c r="I81" s="209"/>
    </row>
    <row r="82" spans="1:9" ht="12">
      <c r="A82" s="34"/>
      <c r="B82" s="207"/>
      <c r="C82" s="207"/>
      <c r="D82" s="207"/>
      <c r="E82" s="207"/>
      <c r="F82" s="207"/>
      <c r="G82" s="97"/>
      <c r="H82" s="57"/>
      <c r="I82" s="57"/>
    </row>
    <row r="83" spans="1:9" ht="11.25">
      <c r="A83" s="34"/>
      <c r="B83" s="34"/>
      <c r="C83" s="34"/>
      <c r="D83" s="34"/>
      <c r="E83" s="34"/>
      <c r="F83" s="34"/>
      <c r="G83" s="47"/>
      <c r="H83" s="34"/>
      <c r="I83" s="34"/>
    </row>
    <row r="84" spans="1:9" ht="11.25">
      <c r="A84" s="34"/>
      <c r="B84" s="34"/>
      <c r="C84" s="34"/>
      <c r="D84" s="34"/>
      <c r="E84" s="34"/>
      <c r="F84" s="34"/>
      <c r="G84" s="47"/>
      <c r="H84" s="34"/>
      <c r="I84" s="34"/>
    </row>
    <row r="85" spans="1:9" ht="11.25">
      <c r="A85" s="34"/>
      <c r="B85" s="34"/>
      <c r="C85" s="34"/>
      <c r="D85" s="34"/>
      <c r="E85" s="34"/>
      <c r="F85" s="34"/>
      <c r="G85" s="47"/>
      <c r="H85" s="34"/>
      <c r="I85" s="34"/>
    </row>
    <row r="86" spans="1:9" ht="11.25">
      <c r="A86" s="34"/>
      <c r="B86" s="34"/>
      <c r="C86" s="34"/>
      <c r="D86" s="34"/>
      <c r="E86" s="34"/>
      <c r="F86" s="34"/>
      <c r="G86" s="47"/>
      <c r="H86" s="34"/>
      <c r="I86" s="34"/>
    </row>
  </sheetData>
  <sheetProtection/>
  <mergeCells count="82">
    <mergeCell ref="B49:F49"/>
    <mergeCell ref="B50:F50"/>
    <mergeCell ref="B57:F57"/>
    <mergeCell ref="B58:F58"/>
    <mergeCell ref="B78:F78"/>
    <mergeCell ref="A10:A11"/>
    <mergeCell ref="B15:F15"/>
    <mergeCell ref="B16:F16"/>
    <mergeCell ref="B17:F17"/>
    <mergeCell ref="B18:F18"/>
    <mergeCell ref="B19:F19"/>
    <mergeCell ref="B20:F20"/>
    <mergeCell ref="B21:F21"/>
    <mergeCell ref="B22:F22"/>
    <mergeCell ref="B77:D77"/>
    <mergeCell ref="G77:I77"/>
    <mergeCell ref="B7:F7"/>
    <mergeCell ref="G7:I7"/>
    <mergeCell ref="B8:F8"/>
    <mergeCell ref="G8:I8"/>
    <mergeCell ref="B35:F35"/>
    <mergeCell ref="B36:F36"/>
    <mergeCell ref="B37:F37"/>
    <mergeCell ref="B38:F38"/>
    <mergeCell ref="B82:F82"/>
    <mergeCell ref="B79:D79"/>
    <mergeCell ref="G79:I79"/>
    <mergeCell ref="B80:F80"/>
    <mergeCell ref="B81:D81"/>
    <mergeCell ref="G81:I81"/>
    <mergeCell ref="B65:F65"/>
    <mergeCell ref="B66:F66"/>
    <mergeCell ref="B67:F67"/>
    <mergeCell ref="B68:F68"/>
    <mergeCell ref="B5:I5"/>
    <mergeCell ref="B6:I6"/>
    <mergeCell ref="B45:F45"/>
    <mergeCell ref="B46:F46"/>
    <mergeCell ref="B47:F47"/>
    <mergeCell ref="B48:F48"/>
    <mergeCell ref="B9:F9"/>
    <mergeCell ref="B10:F11"/>
    <mergeCell ref="G10:G11"/>
    <mergeCell ref="B12:F12"/>
    <mergeCell ref="B13:F13"/>
    <mergeCell ref="B14:F14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9:F39"/>
    <mergeCell ref="B40:F40"/>
    <mergeCell ref="B41:F41"/>
    <mergeCell ref="B42:F42"/>
    <mergeCell ref="B43:F43"/>
    <mergeCell ref="B44:F44"/>
    <mergeCell ref="B51:F51"/>
    <mergeCell ref="B52:F52"/>
    <mergeCell ref="B53:F53"/>
    <mergeCell ref="B54:F54"/>
    <mergeCell ref="B55:F55"/>
    <mergeCell ref="B56:F56"/>
    <mergeCell ref="B59:F59"/>
    <mergeCell ref="B60:F60"/>
    <mergeCell ref="B61:F61"/>
    <mergeCell ref="B62:F62"/>
    <mergeCell ref="B63:F63"/>
    <mergeCell ref="B64:F64"/>
    <mergeCell ref="B69:F69"/>
    <mergeCell ref="B70:F70"/>
    <mergeCell ref="B71:F71"/>
    <mergeCell ref="B72:F72"/>
    <mergeCell ref="B73:F73"/>
    <mergeCell ref="B74:F74"/>
  </mergeCells>
  <printOptions/>
  <pageMargins left="0.75" right="0.58" top="0.52" bottom="0.51" header="0.5" footer="0.5"/>
  <pageSetup fitToHeight="1" fitToWidth="1"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6"/>
  <sheetViews>
    <sheetView zoomScalePageLayoutView="0" workbookViewId="0" topLeftCell="A79">
      <selection activeCell="E74" sqref="E74"/>
    </sheetView>
  </sheetViews>
  <sheetFormatPr defaultColWidth="10.66015625" defaultRowHeight="11.25"/>
  <cols>
    <col min="1" max="1" width="74.5" style="0" customWidth="1"/>
    <col min="2" max="2" width="7.33203125" style="1" customWidth="1"/>
    <col min="3" max="3" width="20.16015625" style="85" customWidth="1"/>
    <col min="4" max="4" width="19.5" style="0" customWidth="1"/>
    <col min="5" max="5" width="21.33203125" style="0" customWidth="1"/>
  </cols>
  <sheetData>
    <row r="1" spans="1:5" ht="9" customHeight="1">
      <c r="A1" s="35"/>
      <c r="B1" s="35"/>
      <c r="C1" s="86"/>
      <c r="D1" s="53"/>
      <c r="E1" s="34"/>
    </row>
    <row r="2" spans="1:5" ht="12">
      <c r="A2" s="41"/>
      <c r="B2" s="54"/>
      <c r="C2" s="89"/>
      <c r="D2" s="54"/>
      <c r="E2" s="55" t="s">
        <v>110</v>
      </c>
    </row>
    <row r="3" spans="1:5" ht="12">
      <c r="A3" s="41"/>
      <c r="B3" s="54"/>
      <c r="C3" s="89"/>
      <c r="D3" s="54"/>
      <c r="E3" s="55" t="s">
        <v>1</v>
      </c>
    </row>
    <row r="4" spans="1:5" ht="12">
      <c r="A4" s="41"/>
      <c r="B4" s="54"/>
      <c r="C4" s="89"/>
      <c r="D4" s="54"/>
      <c r="E4" s="55" t="s">
        <v>2</v>
      </c>
    </row>
    <row r="5" spans="1:5" ht="12">
      <c r="A5" s="41"/>
      <c r="B5" s="54"/>
      <c r="C5" s="89"/>
      <c r="D5" s="54"/>
      <c r="E5" s="55" t="s">
        <v>3</v>
      </c>
    </row>
    <row r="6" spans="1:5" ht="12">
      <c r="A6" s="41"/>
      <c r="B6" s="54"/>
      <c r="C6" s="89"/>
      <c r="D6" s="54"/>
      <c r="E6" s="55" t="s">
        <v>4</v>
      </c>
    </row>
    <row r="7" spans="1:5" ht="12">
      <c r="A7" s="41"/>
      <c r="B7" s="54"/>
      <c r="C7" s="89"/>
      <c r="D7" s="54"/>
      <c r="E7" s="55" t="s">
        <v>5</v>
      </c>
    </row>
    <row r="8" spans="1:5" ht="16.5" customHeight="1">
      <c r="A8" s="36" t="s">
        <v>111</v>
      </c>
      <c r="B8" s="56"/>
      <c r="C8" s="90"/>
      <c r="D8" s="56"/>
      <c r="E8" s="56"/>
    </row>
    <row r="9" spans="1:5" ht="16.5" customHeight="1">
      <c r="A9" s="216" t="s">
        <v>350</v>
      </c>
      <c r="B9" s="216"/>
      <c r="C9" s="216"/>
      <c r="D9" s="216"/>
      <c r="E9" s="216"/>
    </row>
    <row r="10" spans="1:5" s="4" customFormat="1" ht="18.75" customHeight="1">
      <c r="A10" s="42" t="s">
        <v>281</v>
      </c>
      <c r="B10" s="43"/>
      <c r="C10" s="91"/>
      <c r="D10" s="42"/>
      <c r="E10" s="42"/>
    </row>
    <row r="11" spans="1:5" ht="18" customHeight="1">
      <c r="A11" s="58" t="s">
        <v>7</v>
      </c>
      <c r="B11" s="59"/>
      <c r="C11" s="82"/>
      <c r="D11" s="59"/>
      <c r="E11" s="56"/>
    </row>
    <row r="12" spans="1:5" s="13" customFormat="1" ht="19.5" customHeight="1">
      <c r="A12" s="211" t="s">
        <v>212</v>
      </c>
      <c r="B12" s="212"/>
      <c r="C12" s="212"/>
      <c r="D12" s="212"/>
      <c r="E12" s="217"/>
    </row>
    <row r="13" spans="1:5" s="13" customFormat="1" ht="16.5" customHeight="1">
      <c r="A13" s="211" t="s">
        <v>208</v>
      </c>
      <c r="B13" s="212"/>
      <c r="C13" s="212"/>
      <c r="D13" s="212"/>
      <c r="E13" s="217"/>
    </row>
    <row r="14" spans="1:5" ht="11.25">
      <c r="A14" s="34"/>
      <c r="B14" s="47"/>
      <c r="C14" s="78"/>
      <c r="D14" s="48"/>
      <c r="E14" s="48" t="s">
        <v>8</v>
      </c>
    </row>
    <row r="15" spans="1:5" ht="74.25" customHeight="1">
      <c r="A15" s="52" t="s">
        <v>251</v>
      </c>
      <c r="B15" s="52" t="s">
        <v>10</v>
      </c>
      <c r="C15" s="92" t="s">
        <v>252</v>
      </c>
      <c r="D15" s="52" t="s">
        <v>253</v>
      </c>
      <c r="E15" s="52" t="s">
        <v>254</v>
      </c>
    </row>
    <row r="16" spans="1:5" ht="16.5" customHeight="1">
      <c r="A16" s="68" t="s">
        <v>213</v>
      </c>
      <c r="B16" s="68" t="s">
        <v>214</v>
      </c>
      <c r="C16" s="93" t="s">
        <v>215</v>
      </c>
      <c r="D16" s="68" t="s">
        <v>224</v>
      </c>
      <c r="E16" s="68" t="s">
        <v>255</v>
      </c>
    </row>
    <row r="17" spans="1:5" ht="20.25" customHeight="1">
      <c r="A17" s="148" t="s">
        <v>256</v>
      </c>
      <c r="B17" s="149">
        <v>100</v>
      </c>
      <c r="C17" s="150">
        <v>32.23</v>
      </c>
      <c r="D17" s="150">
        <v>0.07</v>
      </c>
      <c r="E17" s="151" t="s">
        <v>112</v>
      </c>
    </row>
    <row r="18" spans="1:5" ht="18" customHeight="1">
      <c r="A18" s="152" t="s">
        <v>14</v>
      </c>
      <c r="B18" s="153"/>
      <c r="C18" s="152"/>
      <c r="D18" s="152"/>
      <c r="E18" s="152"/>
    </row>
    <row r="19" spans="1:5" ht="15" customHeight="1">
      <c r="A19" s="154" t="s">
        <v>15</v>
      </c>
      <c r="B19" s="155">
        <v>110</v>
      </c>
      <c r="C19" s="156">
        <v>32.23</v>
      </c>
      <c r="D19" s="150">
        <v>0.07</v>
      </c>
      <c r="E19" s="151" t="s">
        <v>112</v>
      </c>
    </row>
    <row r="20" spans="1:5" ht="15" customHeight="1">
      <c r="A20" s="157" t="s">
        <v>247</v>
      </c>
      <c r="B20" s="158"/>
      <c r="C20" s="156">
        <v>32.23</v>
      </c>
      <c r="D20" s="150">
        <v>0.07</v>
      </c>
      <c r="E20" s="151" t="s">
        <v>112</v>
      </c>
    </row>
    <row r="21" spans="1:5" ht="24.75" customHeight="1">
      <c r="A21" s="154" t="s">
        <v>16</v>
      </c>
      <c r="B21" s="155">
        <v>120</v>
      </c>
      <c r="C21" s="159" t="s">
        <v>17</v>
      </c>
      <c r="D21" s="160" t="s">
        <v>17</v>
      </c>
      <c r="E21" s="151" t="s">
        <v>112</v>
      </c>
    </row>
    <row r="22" spans="1:5" ht="18" customHeight="1">
      <c r="A22" s="148" t="s">
        <v>18</v>
      </c>
      <c r="B22" s="149">
        <v>200</v>
      </c>
      <c r="C22" s="160" t="s">
        <v>17</v>
      </c>
      <c r="D22" s="160" t="s">
        <v>17</v>
      </c>
      <c r="E22" s="151" t="s">
        <v>112</v>
      </c>
    </row>
    <row r="23" spans="1:5" ht="14.25" customHeight="1">
      <c r="A23" s="152" t="s">
        <v>14</v>
      </c>
      <c r="B23" s="153"/>
      <c r="C23" s="152"/>
      <c r="D23" s="152"/>
      <c r="E23" s="152"/>
    </row>
    <row r="24" spans="1:5" ht="15.75" customHeight="1">
      <c r="A24" s="154" t="s">
        <v>15</v>
      </c>
      <c r="B24" s="155">
        <v>210</v>
      </c>
      <c r="C24" s="159" t="s">
        <v>17</v>
      </c>
      <c r="D24" s="160" t="s">
        <v>17</v>
      </c>
      <c r="E24" s="151" t="s">
        <v>112</v>
      </c>
    </row>
    <row r="25" spans="1:5" ht="13.5" customHeight="1">
      <c r="A25" s="154" t="s">
        <v>16</v>
      </c>
      <c r="B25" s="155">
        <v>220</v>
      </c>
      <c r="C25" s="159" t="s">
        <v>17</v>
      </c>
      <c r="D25" s="160" t="s">
        <v>17</v>
      </c>
      <c r="E25" s="151" t="s">
        <v>112</v>
      </c>
    </row>
    <row r="26" spans="1:5" ht="18" customHeight="1">
      <c r="A26" s="161" t="s">
        <v>113</v>
      </c>
      <c r="B26" s="149">
        <v>300</v>
      </c>
      <c r="C26" s="160" t="s">
        <v>324</v>
      </c>
      <c r="D26" s="150">
        <v>73.78</v>
      </c>
      <c r="E26" s="151" t="s">
        <v>112</v>
      </c>
    </row>
    <row r="27" spans="1:5" ht="17.25" customHeight="1">
      <c r="A27" s="162" t="s">
        <v>14</v>
      </c>
      <c r="B27" s="153"/>
      <c r="C27" s="152"/>
      <c r="D27" s="152"/>
      <c r="E27" s="152"/>
    </row>
    <row r="28" spans="1:5" ht="28.5" customHeight="1">
      <c r="A28" s="163" t="s">
        <v>114</v>
      </c>
      <c r="B28" s="149">
        <v>310</v>
      </c>
      <c r="C28" s="160" t="s">
        <v>325</v>
      </c>
      <c r="D28" s="150">
        <v>48.15</v>
      </c>
      <c r="E28" s="151" t="s">
        <v>112</v>
      </c>
    </row>
    <row r="29" spans="1:5" ht="19.5" customHeight="1">
      <c r="A29" s="164" t="s">
        <v>115</v>
      </c>
      <c r="B29" s="153"/>
      <c r="C29" s="165"/>
      <c r="D29" s="165"/>
      <c r="E29" s="165"/>
    </row>
    <row r="30" spans="1:5" ht="20.25" customHeight="1">
      <c r="A30" s="166" t="s">
        <v>116</v>
      </c>
      <c r="B30" s="155">
        <v>311</v>
      </c>
      <c r="C30" s="160" t="s">
        <v>17</v>
      </c>
      <c r="D30" s="160" t="s">
        <v>17</v>
      </c>
      <c r="E30" s="151" t="s">
        <v>112</v>
      </c>
    </row>
    <row r="31" spans="1:5" ht="35.25" customHeight="1">
      <c r="A31" s="166" t="s">
        <v>117</v>
      </c>
      <c r="B31" s="155">
        <v>312</v>
      </c>
      <c r="C31" s="160" t="s">
        <v>326</v>
      </c>
      <c r="D31" s="150">
        <v>8.63</v>
      </c>
      <c r="E31" s="151" t="s">
        <v>112</v>
      </c>
    </row>
    <row r="32" spans="1:5" ht="30.75" customHeight="1">
      <c r="A32" s="167" t="s">
        <v>285</v>
      </c>
      <c r="B32" s="158"/>
      <c r="C32" s="160" t="s">
        <v>326</v>
      </c>
      <c r="D32" s="150">
        <v>8.63</v>
      </c>
      <c r="E32" s="151" t="s">
        <v>112</v>
      </c>
    </row>
    <row r="33" spans="1:5" ht="31.5" customHeight="1">
      <c r="A33" s="166" t="s">
        <v>118</v>
      </c>
      <c r="B33" s="155">
        <v>313</v>
      </c>
      <c r="C33" s="160" t="s">
        <v>17</v>
      </c>
      <c r="D33" s="160" t="s">
        <v>17</v>
      </c>
      <c r="E33" s="151" t="s">
        <v>112</v>
      </c>
    </row>
    <row r="34" spans="1:5" ht="32.25" customHeight="1">
      <c r="A34" s="166" t="s">
        <v>119</v>
      </c>
      <c r="B34" s="155">
        <v>314</v>
      </c>
      <c r="C34" s="160" t="s">
        <v>327</v>
      </c>
      <c r="D34" s="150">
        <v>39.51</v>
      </c>
      <c r="E34" s="151" t="s">
        <v>112</v>
      </c>
    </row>
    <row r="35" spans="1:5" ht="30" customHeight="1">
      <c r="A35" s="167" t="s">
        <v>286</v>
      </c>
      <c r="B35" s="158"/>
      <c r="C35" s="160" t="s">
        <v>328</v>
      </c>
      <c r="D35" s="150">
        <v>3.39</v>
      </c>
      <c r="E35" s="151" t="s">
        <v>112</v>
      </c>
    </row>
    <row r="36" spans="1:5" ht="36.75" customHeight="1">
      <c r="A36" s="167" t="s">
        <v>287</v>
      </c>
      <c r="B36" s="158"/>
      <c r="C36" s="150">
        <v>673.33</v>
      </c>
      <c r="D36" s="150">
        <v>1.41</v>
      </c>
      <c r="E36" s="151" t="s">
        <v>112</v>
      </c>
    </row>
    <row r="37" spans="1:5" ht="36" customHeight="1">
      <c r="A37" s="167" t="s">
        <v>288</v>
      </c>
      <c r="B37" s="158"/>
      <c r="C37" s="160" t="s">
        <v>329</v>
      </c>
      <c r="D37" s="150">
        <v>3.15</v>
      </c>
      <c r="E37" s="151" t="s">
        <v>112</v>
      </c>
    </row>
    <row r="38" spans="1:5" ht="40.5" customHeight="1">
      <c r="A38" s="167" t="s">
        <v>330</v>
      </c>
      <c r="B38" s="158"/>
      <c r="C38" s="160" t="s">
        <v>331</v>
      </c>
      <c r="D38" s="150">
        <v>12.64</v>
      </c>
      <c r="E38" s="151" t="s">
        <v>112</v>
      </c>
    </row>
    <row r="39" spans="1:5" ht="31.5" customHeight="1">
      <c r="A39" s="167" t="s">
        <v>293</v>
      </c>
      <c r="B39" s="158"/>
      <c r="C39" s="160" t="s">
        <v>332</v>
      </c>
      <c r="D39" s="150">
        <v>6.3</v>
      </c>
      <c r="E39" s="151" t="s">
        <v>112</v>
      </c>
    </row>
    <row r="40" spans="1:5" ht="24.75" customHeight="1">
      <c r="A40" s="167" t="s">
        <v>294</v>
      </c>
      <c r="B40" s="158"/>
      <c r="C40" s="160" t="s">
        <v>333</v>
      </c>
      <c r="D40" s="150">
        <v>2.17</v>
      </c>
      <c r="E40" s="151" t="s">
        <v>112</v>
      </c>
    </row>
    <row r="41" spans="1:5" ht="35.25" customHeight="1">
      <c r="A41" s="167" t="s">
        <v>295</v>
      </c>
      <c r="B41" s="158"/>
      <c r="C41" s="160" t="s">
        <v>334</v>
      </c>
      <c r="D41" s="150">
        <v>4.18</v>
      </c>
      <c r="E41" s="151" t="s">
        <v>112</v>
      </c>
    </row>
    <row r="42" spans="1:5" ht="35.25" customHeight="1">
      <c r="A42" s="167" t="s">
        <v>306</v>
      </c>
      <c r="B42" s="158"/>
      <c r="C42" s="160" t="s">
        <v>335</v>
      </c>
      <c r="D42" s="150">
        <v>6.27</v>
      </c>
      <c r="E42" s="151" t="s">
        <v>112</v>
      </c>
    </row>
    <row r="43" spans="1:5" ht="28.5" customHeight="1">
      <c r="A43" s="166" t="s">
        <v>120</v>
      </c>
      <c r="B43" s="155">
        <v>315</v>
      </c>
      <c r="C43" s="160" t="s">
        <v>17</v>
      </c>
      <c r="D43" s="160" t="s">
        <v>17</v>
      </c>
      <c r="E43" s="151" t="s">
        <v>112</v>
      </c>
    </row>
    <row r="44" spans="1:5" ht="36" customHeight="1">
      <c r="A44" s="166" t="s">
        <v>121</v>
      </c>
      <c r="B44" s="155">
        <v>316</v>
      </c>
      <c r="C44" s="160" t="s">
        <v>17</v>
      </c>
      <c r="D44" s="160" t="s">
        <v>17</v>
      </c>
      <c r="E44" s="151" t="s">
        <v>112</v>
      </c>
    </row>
    <row r="45" spans="1:5" ht="24" customHeight="1">
      <c r="A45" s="166" t="s">
        <v>122</v>
      </c>
      <c r="B45" s="155">
        <v>317</v>
      </c>
      <c r="C45" s="160" t="s">
        <v>17</v>
      </c>
      <c r="D45" s="160" t="s">
        <v>17</v>
      </c>
      <c r="E45" s="151" t="s">
        <v>112</v>
      </c>
    </row>
    <row r="46" spans="1:5" ht="24" customHeight="1">
      <c r="A46" s="166" t="s">
        <v>123</v>
      </c>
      <c r="B46" s="155">
        <v>318</v>
      </c>
      <c r="C46" s="160" t="s">
        <v>17</v>
      </c>
      <c r="D46" s="160" t="s">
        <v>17</v>
      </c>
      <c r="E46" s="151" t="s">
        <v>112</v>
      </c>
    </row>
    <row r="47" spans="1:5" ht="52.5" customHeight="1">
      <c r="A47" s="163" t="s">
        <v>124</v>
      </c>
      <c r="B47" s="149">
        <v>320</v>
      </c>
      <c r="C47" s="160" t="s">
        <v>336</v>
      </c>
      <c r="D47" s="150">
        <v>25.63</v>
      </c>
      <c r="E47" s="151" t="s">
        <v>112</v>
      </c>
    </row>
    <row r="48" spans="1:5" ht="36" customHeight="1">
      <c r="A48" s="164" t="s">
        <v>115</v>
      </c>
      <c r="B48" s="153"/>
      <c r="C48" s="165"/>
      <c r="D48" s="165"/>
      <c r="E48" s="151" t="s">
        <v>112</v>
      </c>
    </row>
    <row r="49" spans="1:5" ht="35.25" customHeight="1">
      <c r="A49" s="166" t="s">
        <v>116</v>
      </c>
      <c r="B49" s="155">
        <v>321</v>
      </c>
      <c r="C49" s="160" t="s">
        <v>17</v>
      </c>
      <c r="D49" s="160" t="s">
        <v>17</v>
      </c>
      <c r="E49" s="151" t="s">
        <v>112</v>
      </c>
    </row>
    <row r="50" spans="1:5" ht="31.5" customHeight="1">
      <c r="A50" s="166" t="s">
        <v>117</v>
      </c>
      <c r="B50" s="155">
        <v>322</v>
      </c>
      <c r="C50" s="160" t="s">
        <v>337</v>
      </c>
      <c r="D50" s="150">
        <v>4.68</v>
      </c>
      <c r="E50" s="151" t="s">
        <v>112</v>
      </c>
    </row>
    <row r="51" spans="1:5" ht="32.25" customHeight="1">
      <c r="A51" s="167" t="s">
        <v>284</v>
      </c>
      <c r="B51" s="158"/>
      <c r="C51" s="160" t="s">
        <v>337</v>
      </c>
      <c r="D51" s="150">
        <v>4.68</v>
      </c>
      <c r="E51" s="151" t="s">
        <v>112</v>
      </c>
    </row>
    <row r="52" spans="1:5" ht="31.5" customHeight="1">
      <c r="A52" s="166" t="s">
        <v>118</v>
      </c>
      <c r="B52" s="155">
        <v>323</v>
      </c>
      <c r="C52" s="160" t="s">
        <v>17</v>
      </c>
      <c r="D52" s="160" t="s">
        <v>17</v>
      </c>
      <c r="E52" s="151" t="s">
        <v>112</v>
      </c>
    </row>
    <row r="53" spans="1:5" ht="22.5" customHeight="1">
      <c r="A53" s="166" t="s">
        <v>119</v>
      </c>
      <c r="B53" s="155">
        <v>324</v>
      </c>
      <c r="C53" s="160" t="s">
        <v>338</v>
      </c>
      <c r="D53" s="150">
        <v>20.95</v>
      </c>
      <c r="E53" s="151" t="s">
        <v>112</v>
      </c>
    </row>
    <row r="54" spans="1:5" ht="26.25" customHeight="1">
      <c r="A54" s="167" t="s">
        <v>310</v>
      </c>
      <c r="B54" s="158"/>
      <c r="C54" s="160" t="s">
        <v>313</v>
      </c>
      <c r="D54" s="150">
        <v>4.19</v>
      </c>
      <c r="E54" s="151" t="s">
        <v>112</v>
      </c>
    </row>
    <row r="55" spans="1:5" ht="35.25" customHeight="1">
      <c r="A55" s="167" t="s">
        <v>315</v>
      </c>
      <c r="B55" s="158"/>
      <c r="C55" s="160" t="s">
        <v>339</v>
      </c>
      <c r="D55" s="150">
        <v>4.18</v>
      </c>
      <c r="E55" s="151" t="s">
        <v>112</v>
      </c>
    </row>
    <row r="56" spans="1:5" ht="32.25" customHeight="1">
      <c r="A56" s="167" t="s">
        <v>314</v>
      </c>
      <c r="B56" s="158"/>
      <c r="C56" s="160" t="s">
        <v>340</v>
      </c>
      <c r="D56" s="150">
        <v>8.37</v>
      </c>
      <c r="E56" s="151" t="s">
        <v>112</v>
      </c>
    </row>
    <row r="57" spans="1:5" ht="27" customHeight="1">
      <c r="A57" s="167" t="s">
        <v>292</v>
      </c>
      <c r="B57" s="158"/>
      <c r="C57" s="160" t="s">
        <v>341</v>
      </c>
      <c r="D57" s="150">
        <v>4.21</v>
      </c>
      <c r="E57" s="151" t="s">
        <v>112</v>
      </c>
    </row>
    <row r="58" spans="1:5" ht="29.25" customHeight="1">
      <c r="A58" s="166" t="s">
        <v>120</v>
      </c>
      <c r="B58" s="155">
        <v>325</v>
      </c>
      <c r="C58" s="160" t="s">
        <v>17</v>
      </c>
      <c r="D58" s="160" t="s">
        <v>17</v>
      </c>
      <c r="E58" s="151" t="s">
        <v>112</v>
      </c>
    </row>
    <row r="59" spans="1:5" ht="33.75" customHeight="1">
      <c r="A59" s="166" t="s">
        <v>121</v>
      </c>
      <c r="B59" s="155">
        <v>326</v>
      </c>
      <c r="C59" s="160" t="s">
        <v>17</v>
      </c>
      <c r="D59" s="160" t="s">
        <v>17</v>
      </c>
      <c r="E59" s="151" t="s">
        <v>112</v>
      </c>
    </row>
    <row r="60" spans="1:5" ht="38.25" customHeight="1">
      <c r="A60" s="166" t="s">
        <v>122</v>
      </c>
      <c r="B60" s="155">
        <v>327</v>
      </c>
      <c r="C60" s="160" t="s">
        <v>17</v>
      </c>
      <c r="D60" s="160" t="s">
        <v>17</v>
      </c>
      <c r="E60" s="151" t="s">
        <v>112</v>
      </c>
    </row>
    <row r="61" spans="1:5" ht="38.25" customHeight="1">
      <c r="A61" s="166" t="s">
        <v>125</v>
      </c>
      <c r="B61" s="155">
        <v>328</v>
      </c>
      <c r="C61" s="160" t="s">
        <v>17</v>
      </c>
      <c r="D61" s="160" t="s">
        <v>17</v>
      </c>
      <c r="E61" s="151" t="s">
        <v>112</v>
      </c>
    </row>
    <row r="62" spans="1:5" ht="34.5" customHeight="1">
      <c r="A62" s="166" t="s">
        <v>123</v>
      </c>
      <c r="B62" s="155">
        <v>329</v>
      </c>
      <c r="C62" s="160" t="s">
        <v>17</v>
      </c>
      <c r="D62" s="160" t="s">
        <v>17</v>
      </c>
      <c r="E62" s="151" t="s">
        <v>112</v>
      </c>
    </row>
    <row r="63" spans="1:5" ht="31.5" customHeight="1">
      <c r="A63" s="161" t="s">
        <v>23</v>
      </c>
      <c r="B63" s="149">
        <v>400</v>
      </c>
      <c r="C63" s="160" t="s">
        <v>342</v>
      </c>
      <c r="D63" s="150">
        <v>20.62</v>
      </c>
      <c r="E63" s="151" t="s">
        <v>112</v>
      </c>
    </row>
    <row r="64" spans="1:5" ht="39" customHeight="1">
      <c r="A64" s="162" t="s">
        <v>14</v>
      </c>
      <c r="B64" s="153"/>
      <c r="C64" s="152"/>
      <c r="D64" s="152"/>
      <c r="E64" s="151" t="s">
        <v>112</v>
      </c>
    </row>
    <row r="65" spans="1:5" ht="36" customHeight="1">
      <c r="A65" s="168" t="s">
        <v>116</v>
      </c>
      <c r="B65" s="155">
        <v>410</v>
      </c>
      <c r="C65" s="160" t="s">
        <v>17</v>
      </c>
      <c r="D65" s="160" t="s">
        <v>17</v>
      </c>
      <c r="E65" s="151" t="s">
        <v>112</v>
      </c>
    </row>
    <row r="66" spans="1:5" ht="36.75" customHeight="1">
      <c r="A66" s="168" t="s">
        <v>117</v>
      </c>
      <c r="B66" s="155">
        <v>420</v>
      </c>
      <c r="C66" s="160" t="s">
        <v>343</v>
      </c>
      <c r="D66" s="150">
        <v>15.11</v>
      </c>
      <c r="E66" s="151" t="s">
        <v>112</v>
      </c>
    </row>
    <row r="67" spans="1:5" ht="25.5" customHeight="1">
      <c r="A67" s="167" t="s">
        <v>307</v>
      </c>
      <c r="B67" s="158"/>
      <c r="C67" s="160" t="s">
        <v>344</v>
      </c>
      <c r="D67" s="150">
        <v>5.98</v>
      </c>
      <c r="E67" s="151" t="s">
        <v>112</v>
      </c>
    </row>
    <row r="68" spans="1:5" ht="33" customHeight="1">
      <c r="A68" s="167" t="s">
        <v>290</v>
      </c>
      <c r="B68" s="158"/>
      <c r="C68" s="160" t="s">
        <v>311</v>
      </c>
      <c r="D68" s="150">
        <v>9.12</v>
      </c>
      <c r="E68" s="151" t="s">
        <v>112</v>
      </c>
    </row>
    <row r="69" spans="1:5" ht="30" customHeight="1">
      <c r="A69" s="168" t="s">
        <v>118</v>
      </c>
      <c r="B69" s="155">
        <v>430</v>
      </c>
      <c r="C69" s="160" t="s">
        <v>17</v>
      </c>
      <c r="D69" s="160" t="s">
        <v>17</v>
      </c>
      <c r="E69" s="151" t="s">
        <v>112</v>
      </c>
    </row>
    <row r="70" spans="1:5" ht="29.25" customHeight="1">
      <c r="A70" s="168" t="s">
        <v>119</v>
      </c>
      <c r="B70" s="155">
        <v>440</v>
      </c>
      <c r="C70" s="160" t="s">
        <v>345</v>
      </c>
      <c r="D70" s="150">
        <v>5.51</v>
      </c>
      <c r="E70" s="151" t="s">
        <v>112</v>
      </c>
    </row>
    <row r="71" spans="1:5" ht="29.25" customHeight="1">
      <c r="A71" s="167" t="s">
        <v>291</v>
      </c>
      <c r="B71" s="158"/>
      <c r="C71" s="160" t="s">
        <v>312</v>
      </c>
      <c r="D71" s="150">
        <v>4.05</v>
      </c>
      <c r="E71" s="151" t="s">
        <v>112</v>
      </c>
    </row>
    <row r="72" spans="1:5" ht="34.5" customHeight="1">
      <c r="A72" s="167" t="s">
        <v>289</v>
      </c>
      <c r="B72" s="158"/>
      <c r="C72" s="150">
        <v>701.28</v>
      </c>
      <c r="D72" s="150">
        <v>1.47</v>
      </c>
      <c r="E72" s="151" t="s">
        <v>112</v>
      </c>
    </row>
    <row r="73" spans="1:5" ht="28.5" customHeight="1">
      <c r="A73" s="167" t="s">
        <v>309</v>
      </c>
      <c r="B73" s="158"/>
      <c r="C73" s="169">
        <v>0</v>
      </c>
      <c r="D73" s="150">
        <v>0</v>
      </c>
      <c r="E73" s="151" t="s">
        <v>112</v>
      </c>
    </row>
    <row r="74" spans="1:5" ht="24" customHeight="1">
      <c r="A74" s="168" t="s">
        <v>120</v>
      </c>
      <c r="B74" s="155">
        <v>450</v>
      </c>
      <c r="C74" s="160" t="s">
        <v>17</v>
      </c>
      <c r="D74" s="160" t="s">
        <v>17</v>
      </c>
      <c r="E74" s="151" t="s">
        <v>112</v>
      </c>
    </row>
    <row r="75" spans="1:5" ht="40.5" customHeight="1">
      <c r="A75" s="168" t="s">
        <v>121</v>
      </c>
      <c r="B75" s="155">
        <v>460</v>
      </c>
      <c r="C75" s="160" t="s">
        <v>17</v>
      </c>
      <c r="D75" s="160" t="s">
        <v>17</v>
      </c>
      <c r="E75" s="151" t="s">
        <v>112</v>
      </c>
    </row>
    <row r="76" spans="1:5" ht="24" customHeight="1">
      <c r="A76" s="168" t="s">
        <v>122</v>
      </c>
      <c r="B76" s="155">
        <v>470</v>
      </c>
      <c r="C76" s="160" t="s">
        <v>17</v>
      </c>
      <c r="D76" s="160" t="s">
        <v>17</v>
      </c>
      <c r="E76" s="151" t="s">
        <v>112</v>
      </c>
    </row>
    <row r="77" spans="1:5" ht="18.75" customHeight="1">
      <c r="A77" s="168" t="s">
        <v>125</v>
      </c>
      <c r="B77" s="155">
        <v>480</v>
      </c>
      <c r="C77" s="160" t="s">
        <v>17</v>
      </c>
      <c r="D77" s="160" t="s">
        <v>17</v>
      </c>
      <c r="E77" s="151" t="s">
        <v>112</v>
      </c>
    </row>
    <row r="78" spans="1:5" ht="25.5" customHeight="1">
      <c r="A78" s="168" t="s">
        <v>123</v>
      </c>
      <c r="B78" s="155">
        <v>490</v>
      </c>
      <c r="C78" s="160" t="s">
        <v>17</v>
      </c>
      <c r="D78" s="160" t="s">
        <v>17</v>
      </c>
      <c r="E78" s="151" t="s">
        <v>112</v>
      </c>
    </row>
    <row r="79" spans="1:5" ht="17.25" customHeight="1">
      <c r="A79" s="168" t="s">
        <v>73</v>
      </c>
      <c r="B79" s="155">
        <v>491</v>
      </c>
      <c r="C79" s="160" t="s">
        <v>17</v>
      </c>
      <c r="D79" s="160" t="s">
        <v>17</v>
      </c>
      <c r="E79" s="151" t="s">
        <v>112</v>
      </c>
    </row>
    <row r="80" spans="1:5" ht="18" customHeight="1">
      <c r="A80" s="161" t="s">
        <v>126</v>
      </c>
      <c r="B80" s="149">
        <v>500</v>
      </c>
      <c r="C80" s="160" t="s">
        <v>17</v>
      </c>
      <c r="D80" s="160" t="s">
        <v>17</v>
      </c>
      <c r="E80" s="151" t="s">
        <v>112</v>
      </c>
    </row>
    <row r="81" spans="1:5" ht="18" customHeight="1">
      <c r="A81" s="162" t="s">
        <v>14</v>
      </c>
      <c r="B81" s="153"/>
      <c r="C81" s="152"/>
      <c r="D81" s="152"/>
      <c r="E81" s="152"/>
    </row>
    <row r="82" spans="1:5" ht="23.25" customHeight="1">
      <c r="A82" s="163" t="s">
        <v>127</v>
      </c>
      <c r="B82" s="149">
        <v>510</v>
      </c>
      <c r="C82" s="160" t="s">
        <v>17</v>
      </c>
      <c r="D82" s="160" t="s">
        <v>17</v>
      </c>
      <c r="E82" s="151" t="s">
        <v>112</v>
      </c>
    </row>
    <row r="83" spans="1:5" ht="30.75" customHeight="1">
      <c r="A83" s="168" t="s">
        <v>128</v>
      </c>
      <c r="B83" s="155">
        <v>520</v>
      </c>
      <c r="C83" s="160" t="s">
        <v>17</v>
      </c>
      <c r="D83" s="160" t="s">
        <v>17</v>
      </c>
      <c r="E83" s="151" t="s">
        <v>112</v>
      </c>
    </row>
    <row r="84" spans="1:5" ht="27" customHeight="1">
      <c r="A84" s="168" t="s">
        <v>129</v>
      </c>
      <c r="B84" s="155">
        <v>530</v>
      </c>
      <c r="C84" s="160" t="s">
        <v>17</v>
      </c>
      <c r="D84" s="160" t="s">
        <v>17</v>
      </c>
      <c r="E84" s="151" t="s">
        <v>112</v>
      </c>
    </row>
    <row r="85" spans="1:5" ht="28.5" customHeight="1">
      <c r="A85" s="168" t="s">
        <v>130</v>
      </c>
      <c r="B85" s="155">
        <v>540</v>
      </c>
      <c r="C85" s="160" t="s">
        <v>17</v>
      </c>
      <c r="D85" s="160" t="s">
        <v>17</v>
      </c>
      <c r="E85" s="151" t="s">
        <v>112</v>
      </c>
    </row>
    <row r="86" spans="1:5" ht="33.75" customHeight="1">
      <c r="A86" s="161" t="s">
        <v>26</v>
      </c>
      <c r="B86" s="149">
        <v>1200</v>
      </c>
      <c r="C86" s="160" t="s">
        <v>346</v>
      </c>
      <c r="D86" s="150">
        <v>5.54</v>
      </c>
      <c r="E86" s="151" t="s">
        <v>112</v>
      </c>
    </row>
    <row r="87" spans="1:5" ht="27.75" customHeight="1">
      <c r="A87" s="162" t="s">
        <v>14</v>
      </c>
      <c r="B87" s="153"/>
      <c r="C87" s="152"/>
      <c r="D87" s="152"/>
      <c r="E87" s="152"/>
    </row>
    <row r="88" spans="1:5" ht="24.75" customHeight="1">
      <c r="A88" s="168" t="s">
        <v>27</v>
      </c>
      <c r="B88" s="155">
        <v>1210</v>
      </c>
      <c r="C88" s="160" t="s">
        <v>347</v>
      </c>
      <c r="D88" s="150">
        <v>3.15</v>
      </c>
      <c r="E88" s="151" t="s">
        <v>112</v>
      </c>
    </row>
    <row r="89" spans="1:5" ht="31.5" customHeight="1">
      <c r="A89" s="168" t="s">
        <v>28</v>
      </c>
      <c r="B89" s="155">
        <v>1220</v>
      </c>
      <c r="C89" s="160" t="s">
        <v>17</v>
      </c>
      <c r="D89" s="160" t="s">
        <v>17</v>
      </c>
      <c r="E89" s="151" t="s">
        <v>112</v>
      </c>
    </row>
    <row r="90" spans="1:5" ht="26.25" customHeight="1">
      <c r="A90" s="168" t="s">
        <v>29</v>
      </c>
      <c r="B90" s="155">
        <v>1230</v>
      </c>
      <c r="C90" s="160" t="s">
        <v>348</v>
      </c>
      <c r="D90" s="150">
        <v>2.38</v>
      </c>
      <c r="E90" s="151" t="s">
        <v>112</v>
      </c>
    </row>
    <row r="91" spans="1:5" ht="36" customHeight="1">
      <c r="A91" s="168" t="s">
        <v>30</v>
      </c>
      <c r="B91" s="155">
        <v>1240</v>
      </c>
      <c r="C91" s="159" t="s">
        <v>17</v>
      </c>
      <c r="D91" s="159" t="s">
        <v>17</v>
      </c>
      <c r="E91" s="170" t="s">
        <v>112</v>
      </c>
    </row>
    <row r="92" spans="1:5" ht="33.75" customHeight="1">
      <c r="A92" s="171" t="s">
        <v>131</v>
      </c>
      <c r="B92" s="172">
        <v>1300</v>
      </c>
      <c r="C92" s="189" t="s">
        <v>349</v>
      </c>
      <c r="D92" s="173">
        <v>100</v>
      </c>
      <c r="E92" s="183" t="s">
        <v>112</v>
      </c>
    </row>
    <row r="93" spans="2:4" ht="12">
      <c r="B93" s="74"/>
      <c r="C93" s="75"/>
      <c r="D93" s="76"/>
    </row>
    <row r="94" spans="2:4" ht="12.75">
      <c r="B94" s="66"/>
      <c r="C94" s="67"/>
      <c r="D94" s="66"/>
    </row>
    <row r="95" spans="2:4" ht="12.75">
      <c r="B95" s="64"/>
      <c r="C95" s="65"/>
      <c r="D95" s="66"/>
    </row>
    <row r="96" spans="1:4" ht="12">
      <c r="A96" s="74" t="s">
        <v>52</v>
      </c>
      <c r="B96" s="75" t="s">
        <v>278</v>
      </c>
      <c r="C96" s="179"/>
      <c r="D96" s="76"/>
    </row>
    <row r="97" spans="1:4" ht="12">
      <c r="A97" s="76"/>
      <c r="B97" s="77"/>
      <c r="C97" s="179"/>
      <c r="D97" s="76"/>
    </row>
    <row r="98" spans="1:4" ht="12">
      <c r="A98" s="76"/>
      <c r="B98" s="77"/>
      <c r="C98" s="179"/>
      <c r="D98" s="76"/>
    </row>
    <row r="99" spans="1:4" ht="12">
      <c r="A99" s="76"/>
      <c r="B99" s="77"/>
      <c r="C99" s="179"/>
      <c r="D99" s="76"/>
    </row>
    <row r="100" spans="1:4" ht="12">
      <c r="A100" s="74" t="s">
        <v>209</v>
      </c>
      <c r="B100" s="75" t="s">
        <v>210</v>
      </c>
      <c r="C100" s="179"/>
      <c r="D100" s="76"/>
    </row>
    <row r="101" spans="1:4" ht="12">
      <c r="A101" s="76"/>
      <c r="B101" s="77"/>
      <c r="C101" s="180"/>
      <c r="D101" s="76"/>
    </row>
    <row r="102" spans="1:4" ht="12">
      <c r="A102" s="76"/>
      <c r="B102" s="77"/>
      <c r="C102" s="180"/>
      <c r="D102" s="76"/>
    </row>
    <row r="103" spans="1:4" ht="12">
      <c r="A103" s="76"/>
      <c r="B103" s="77"/>
      <c r="C103" s="179"/>
      <c r="D103" s="76"/>
    </row>
    <row r="104" spans="1:4" ht="12.75">
      <c r="A104" s="74" t="s">
        <v>248</v>
      </c>
      <c r="B104" s="75" t="s">
        <v>249</v>
      </c>
      <c r="C104" s="181"/>
      <c r="D104" s="76"/>
    </row>
    <row r="105" spans="1:4" ht="12.75">
      <c r="A105" s="76"/>
      <c r="B105" s="77"/>
      <c r="C105" s="181"/>
      <c r="D105" s="76"/>
    </row>
    <row r="106" spans="1:4" ht="12">
      <c r="A106" s="76" t="s">
        <v>250</v>
      </c>
      <c r="B106" s="77"/>
      <c r="C106" s="179"/>
      <c r="D106" s="76"/>
    </row>
  </sheetData>
  <sheetProtection/>
  <mergeCells count="3">
    <mergeCell ref="A9:E9"/>
    <mergeCell ref="A12:E12"/>
    <mergeCell ref="A13:E13"/>
  </mergeCells>
  <printOptions/>
  <pageMargins left="0.75" right="0.75" top="1" bottom="1" header="0.5" footer="0.5"/>
  <pageSetup fitToHeight="2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PageLayoutView="0" workbookViewId="0" topLeftCell="B1">
      <selection activeCell="H14" sqref="H14"/>
    </sheetView>
  </sheetViews>
  <sheetFormatPr defaultColWidth="10.66015625" defaultRowHeight="11.25"/>
  <cols>
    <col min="1" max="1" width="2.33203125" style="0" customWidth="1"/>
    <col min="2" max="2" width="83.33203125" style="0" customWidth="1"/>
    <col min="3" max="3" width="9.83203125" style="1" customWidth="1"/>
    <col min="4" max="4" width="31" style="0" customWidth="1"/>
    <col min="5" max="5" width="18" style="0" customWidth="1"/>
    <col min="6" max="6" width="16.16015625" style="0" customWidth="1"/>
  </cols>
  <sheetData>
    <row r="1" spans="1:4" ht="9.75" customHeight="1">
      <c r="A1" s="34"/>
      <c r="B1" s="35"/>
      <c r="C1" s="35"/>
      <c r="D1" s="34"/>
    </row>
    <row r="2" spans="1:4" ht="12.75" customHeight="1">
      <c r="A2" s="34"/>
      <c r="B2" s="36" t="s">
        <v>132</v>
      </c>
      <c r="C2" s="37"/>
      <c r="D2" s="37"/>
    </row>
    <row r="3" spans="1:4" ht="15" customHeight="1">
      <c r="A3" s="34"/>
      <c r="B3" s="38" t="s">
        <v>133</v>
      </c>
      <c r="C3" s="39"/>
      <c r="D3" s="40"/>
    </row>
    <row r="4" spans="1:4" ht="15.75" customHeight="1">
      <c r="A4" s="34"/>
      <c r="B4" s="216" t="s">
        <v>320</v>
      </c>
      <c r="C4" s="216"/>
      <c r="D4" s="216"/>
    </row>
    <row r="5" spans="1:4" ht="14.25" customHeight="1">
      <c r="A5" s="34"/>
      <c r="B5" s="42" t="s">
        <v>281</v>
      </c>
      <c r="C5" s="43"/>
      <c r="D5" s="42"/>
    </row>
    <row r="6" spans="1:5" ht="12" customHeight="1">
      <c r="A6" s="34"/>
      <c r="B6" s="44" t="s">
        <v>7</v>
      </c>
      <c r="C6" s="45"/>
      <c r="D6" s="45"/>
      <c r="E6" s="24"/>
    </row>
    <row r="7" spans="1:5" s="13" customFormat="1" ht="11.25" customHeight="1">
      <c r="A7" s="46"/>
      <c r="B7" s="211" t="s">
        <v>212</v>
      </c>
      <c r="C7" s="212"/>
      <c r="D7" s="212"/>
      <c r="E7" s="23"/>
    </row>
    <row r="8" spans="1:5" s="13" customFormat="1" ht="10.5" customHeight="1">
      <c r="A8" s="46"/>
      <c r="B8" s="211" t="s">
        <v>208</v>
      </c>
      <c r="C8" s="212"/>
      <c r="D8" s="212"/>
      <c r="E8" s="23"/>
    </row>
    <row r="9" spans="1:4" ht="11.25">
      <c r="A9" s="34"/>
      <c r="B9" s="34"/>
      <c r="C9" s="47"/>
      <c r="D9" s="48" t="s">
        <v>134</v>
      </c>
    </row>
    <row r="10" spans="1:4" ht="27" customHeight="1">
      <c r="A10" s="213"/>
      <c r="B10" s="49" t="s">
        <v>135</v>
      </c>
      <c r="C10" s="50" t="s">
        <v>136</v>
      </c>
      <c r="D10" s="50" t="s">
        <v>137</v>
      </c>
    </row>
    <row r="11" spans="1:4" ht="15" customHeight="1">
      <c r="A11" s="213"/>
      <c r="B11" s="51" t="s">
        <v>213</v>
      </c>
      <c r="C11" s="52" t="s">
        <v>214</v>
      </c>
      <c r="D11" s="52" t="s">
        <v>215</v>
      </c>
    </row>
    <row r="12" spans="1:4" ht="19.5" customHeight="1">
      <c r="A12" s="34"/>
      <c r="B12" s="113" t="s">
        <v>138</v>
      </c>
      <c r="C12" s="114" t="s">
        <v>216</v>
      </c>
      <c r="D12" s="125" t="s">
        <v>296</v>
      </c>
    </row>
    <row r="13" spans="1:4" ht="25.5" customHeight="1">
      <c r="A13" s="34"/>
      <c r="B13" s="115" t="s">
        <v>139</v>
      </c>
      <c r="C13" s="116" t="s">
        <v>217</v>
      </c>
      <c r="D13" s="125" t="s">
        <v>316</v>
      </c>
    </row>
    <row r="14" spans="1:4" ht="31.5" customHeight="1">
      <c r="A14" s="34"/>
      <c r="B14" s="115" t="s">
        <v>140</v>
      </c>
      <c r="C14" s="116" t="s">
        <v>218</v>
      </c>
      <c r="D14" s="125" t="s">
        <v>317</v>
      </c>
    </row>
    <row r="15" spans="1:4" ht="24.75" customHeight="1">
      <c r="A15" s="34"/>
      <c r="B15" s="115" t="s">
        <v>141</v>
      </c>
      <c r="C15" s="116" t="s">
        <v>219</v>
      </c>
      <c r="D15" s="125" t="s">
        <v>17</v>
      </c>
    </row>
    <row r="16" spans="1:4" ht="25.5" customHeight="1">
      <c r="A16" s="34"/>
      <c r="B16" s="115" t="s">
        <v>142</v>
      </c>
      <c r="C16" s="116" t="s">
        <v>220</v>
      </c>
      <c r="D16" s="125" t="s">
        <v>17</v>
      </c>
    </row>
    <row r="17" spans="1:6" ht="24" customHeight="1">
      <c r="A17" s="34"/>
      <c r="B17" s="115" t="s">
        <v>143</v>
      </c>
      <c r="C17" s="116" t="s">
        <v>221</v>
      </c>
      <c r="D17" s="125" t="s">
        <v>17</v>
      </c>
      <c r="F17" s="63"/>
    </row>
    <row r="18" spans="1:5" ht="41.25" customHeight="1">
      <c r="A18" s="34"/>
      <c r="B18" s="115" t="s">
        <v>144</v>
      </c>
      <c r="C18" s="116" t="s">
        <v>222</v>
      </c>
      <c r="D18" s="125" t="s">
        <v>318</v>
      </c>
      <c r="E18" s="63"/>
    </row>
    <row r="19" spans="1:5" ht="28.5" customHeight="1">
      <c r="A19" s="34"/>
      <c r="B19" s="117" t="s">
        <v>145</v>
      </c>
      <c r="C19" s="116" t="s">
        <v>223</v>
      </c>
      <c r="D19" s="126" t="s">
        <v>319</v>
      </c>
      <c r="E19" s="63"/>
    </row>
    <row r="20" ht="11.25">
      <c r="D20" s="111"/>
    </row>
    <row r="21" ht="11.25">
      <c r="D21" s="63"/>
    </row>
    <row r="22" spans="2:3" s="76" customFormat="1" ht="12">
      <c r="B22" s="74"/>
      <c r="C22" s="77"/>
    </row>
    <row r="23" spans="2:3" s="76" customFormat="1" ht="12">
      <c r="B23" s="74" t="s">
        <v>52</v>
      </c>
      <c r="C23" s="75" t="s">
        <v>274</v>
      </c>
    </row>
    <row r="24" s="76" customFormat="1" ht="12">
      <c r="C24" s="77"/>
    </row>
    <row r="25" s="76" customFormat="1" ht="12">
      <c r="C25" s="77"/>
    </row>
    <row r="26" s="76" customFormat="1" ht="8.25" customHeight="1">
      <c r="C26" s="77"/>
    </row>
    <row r="27" spans="2:3" s="76" customFormat="1" ht="12">
      <c r="B27" s="74" t="s">
        <v>209</v>
      </c>
      <c r="C27" s="75" t="s">
        <v>275</v>
      </c>
    </row>
    <row r="28" s="76" customFormat="1" ht="12">
      <c r="C28" s="77"/>
    </row>
    <row r="29" s="76" customFormat="1" ht="12">
      <c r="C29" s="77"/>
    </row>
    <row r="30" s="76" customFormat="1" ht="12">
      <c r="C30" s="77"/>
    </row>
    <row r="31" spans="2:3" s="76" customFormat="1" ht="12">
      <c r="B31" s="74" t="s">
        <v>248</v>
      </c>
      <c r="C31" s="75" t="s">
        <v>249</v>
      </c>
    </row>
    <row r="32" s="76" customFormat="1" ht="12">
      <c r="C32" s="77"/>
    </row>
    <row r="33" s="76" customFormat="1" ht="12">
      <c r="C33" s="77"/>
    </row>
    <row r="34" s="76" customFormat="1" ht="12">
      <c r="C34" s="77"/>
    </row>
    <row r="35" s="76" customFormat="1" ht="12">
      <c r="C35" s="77"/>
    </row>
    <row r="36" s="76" customFormat="1" ht="12">
      <c r="C36" s="77"/>
    </row>
  </sheetData>
  <sheetProtection/>
  <mergeCells count="4">
    <mergeCell ref="B4:D4"/>
    <mergeCell ref="B7:D7"/>
    <mergeCell ref="B8:D8"/>
    <mergeCell ref="A10:A11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63"/>
  <sheetViews>
    <sheetView zoomScalePageLayoutView="0" workbookViewId="0" topLeftCell="A1">
      <selection activeCell="H46" sqref="H46"/>
    </sheetView>
  </sheetViews>
  <sheetFormatPr defaultColWidth="10.66015625" defaultRowHeight="11.25"/>
  <cols>
    <col min="1" max="1" width="2.33203125" style="0" customWidth="1"/>
    <col min="2" max="2" width="67.5" style="0" customWidth="1"/>
    <col min="3" max="3" width="7.33203125" style="1" customWidth="1"/>
    <col min="4" max="4" width="24" style="0" customWidth="1"/>
    <col min="5" max="5" width="24.83203125" style="0" customWidth="1"/>
  </cols>
  <sheetData>
    <row r="1" spans="2:5" ht="9" customHeight="1">
      <c r="B1" s="2"/>
      <c r="C1" s="2"/>
      <c r="D1" s="3"/>
      <c r="E1" s="3"/>
    </row>
    <row r="2" spans="2:5" s="4" customFormat="1" ht="12" customHeight="1">
      <c r="B2" s="5"/>
      <c r="C2" s="6"/>
      <c r="D2" s="6"/>
      <c r="E2" s="7" t="s">
        <v>53</v>
      </c>
    </row>
    <row r="3" spans="2:5" s="4" customFormat="1" ht="12" customHeight="1">
      <c r="B3" s="5"/>
      <c r="C3" s="6"/>
      <c r="D3" s="6"/>
      <c r="E3" s="7" t="s">
        <v>1</v>
      </c>
    </row>
    <row r="4" spans="2:5" s="4" customFormat="1" ht="12" customHeight="1">
      <c r="B4" s="5"/>
      <c r="C4" s="6"/>
      <c r="D4" s="6"/>
      <c r="E4" s="7" t="s">
        <v>2</v>
      </c>
    </row>
    <row r="5" spans="2:5" s="4" customFormat="1" ht="12" customHeight="1">
      <c r="B5" s="5"/>
      <c r="C5" s="6"/>
      <c r="D5" s="6"/>
      <c r="E5" s="7" t="s">
        <v>3</v>
      </c>
    </row>
    <row r="6" spans="2:5" s="4" customFormat="1" ht="12" customHeight="1">
      <c r="B6" s="5"/>
      <c r="C6" s="6"/>
      <c r="D6" s="6"/>
      <c r="E6" s="7" t="s">
        <v>4</v>
      </c>
    </row>
    <row r="7" spans="2:5" s="4" customFormat="1" ht="12" customHeight="1">
      <c r="B7" s="5"/>
      <c r="C7" s="6"/>
      <c r="D7" s="6"/>
      <c r="E7" s="7" t="s">
        <v>5</v>
      </c>
    </row>
    <row r="8" spans="2:5" s="4" customFormat="1" ht="12" customHeight="1">
      <c r="B8" s="8" t="s">
        <v>54</v>
      </c>
      <c r="C8" s="9"/>
      <c r="D8" s="9"/>
      <c r="E8" s="9"/>
    </row>
    <row r="9" spans="2:5" s="4" customFormat="1" ht="12" customHeight="1">
      <c r="B9" s="8" t="s">
        <v>321</v>
      </c>
      <c r="C9" s="9"/>
      <c r="D9" s="9"/>
      <c r="E9" s="9"/>
    </row>
    <row r="10" spans="2:5" ht="12" customHeight="1">
      <c r="B10" s="10" t="s">
        <v>281</v>
      </c>
      <c r="C10" s="11"/>
      <c r="D10" s="11"/>
      <c r="E10" s="11"/>
    </row>
    <row r="11" spans="2:5" ht="11.25" customHeight="1">
      <c r="B11" s="12" t="s">
        <v>7</v>
      </c>
      <c r="C11" s="11"/>
      <c r="D11" s="11"/>
      <c r="E11" s="11"/>
    </row>
    <row r="12" spans="2:5" s="13" customFormat="1" ht="15" customHeight="1">
      <c r="B12" s="193" t="s">
        <v>212</v>
      </c>
      <c r="C12" s="194"/>
      <c r="D12" s="218"/>
      <c r="E12" s="218"/>
    </row>
    <row r="13" spans="2:5" s="13" customFormat="1" ht="15" customHeight="1">
      <c r="B13" s="194" t="s">
        <v>208</v>
      </c>
      <c r="C13" s="194"/>
      <c r="D13" s="194"/>
      <c r="E13" s="194"/>
    </row>
    <row r="14" ht="11.25">
      <c r="E14" s="15" t="s">
        <v>8</v>
      </c>
    </row>
    <row r="15" spans="2:5" ht="21.75" customHeight="1">
      <c r="B15" s="16" t="s">
        <v>55</v>
      </c>
      <c r="C15" s="16" t="s">
        <v>10</v>
      </c>
      <c r="D15" s="16" t="s">
        <v>56</v>
      </c>
      <c r="E15" s="16" t="s">
        <v>57</v>
      </c>
    </row>
    <row r="16" spans="2:5" ht="15" customHeight="1">
      <c r="B16" s="17">
        <v>1</v>
      </c>
      <c r="C16" s="17">
        <v>2</v>
      </c>
      <c r="D16" s="17">
        <v>3</v>
      </c>
      <c r="E16" s="17">
        <v>4</v>
      </c>
    </row>
    <row r="17" spans="2:5" ht="21.75" customHeight="1">
      <c r="B17" s="69" t="s">
        <v>58</v>
      </c>
      <c r="C17" s="70" t="s">
        <v>216</v>
      </c>
      <c r="D17" s="184">
        <f>15920085.98/1000</f>
        <v>15920.08598</v>
      </c>
      <c r="E17" s="184">
        <v>46140.5985</v>
      </c>
    </row>
    <row r="18" spans="2:5" ht="18" customHeight="1">
      <c r="B18" s="69" t="s">
        <v>59</v>
      </c>
      <c r="C18" s="70" t="s">
        <v>217</v>
      </c>
      <c r="D18" s="185">
        <f>15890530.58/1000+13466.57/1000</f>
        <v>15903.997150000001</v>
      </c>
      <c r="E18" s="185">
        <v>46218.562509999996</v>
      </c>
    </row>
    <row r="19" spans="2:5" ht="20.25" customHeight="1">
      <c r="B19" s="69" t="s">
        <v>60</v>
      </c>
      <c r="C19" s="70" t="s">
        <v>218</v>
      </c>
      <c r="D19" s="186">
        <f>D17-D18</f>
        <v>16.08882999999878</v>
      </c>
      <c r="E19" s="244">
        <v>-77.96400999999605</v>
      </c>
    </row>
    <row r="20" spans="2:5" ht="35.25" customHeight="1">
      <c r="B20" s="69" t="s">
        <v>61</v>
      </c>
      <c r="C20" s="70" t="s">
        <v>219</v>
      </c>
      <c r="D20" s="186">
        <v>0</v>
      </c>
      <c r="E20" s="244">
        <v>0</v>
      </c>
    </row>
    <row r="21" spans="2:5" ht="31.5" customHeight="1">
      <c r="B21" s="69" t="s">
        <v>62</v>
      </c>
      <c r="C21" s="70" t="s">
        <v>220</v>
      </c>
      <c r="D21" s="186">
        <v>0</v>
      </c>
      <c r="E21" s="244">
        <v>0</v>
      </c>
    </row>
    <row r="22" spans="2:5" ht="30.75" customHeight="1">
      <c r="B22" s="69" t="s">
        <v>257</v>
      </c>
      <c r="C22" s="70" t="s">
        <v>221</v>
      </c>
      <c r="D22" s="186">
        <v>0</v>
      </c>
      <c r="E22" s="244">
        <v>0</v>
      </c>
    </row>
    <row r="23" spans="2:5" ht="14.25" customHeight="1">
      <c r="B23" s="69" t="s">
        <v>63</v>
      </c>
      <c r="C23" s="70" t="s">
        <v>222</v>
      </c>
      <c r="D23" s="186">
        <v>0</v>
      </c>
      <c r="E23" s="244">
        <v>0</v>
      </c>
    </row>
    <row r="24" spans="2:5" ht="20.25" customHeight="1">
      <c r="B24" s="69" t="s">
        <v>64</v>
      </c>
      <c r="C24" s="70" t="s">
        <v>223</v>
      </c>
      <c r="D24" s="186">
        <v>0</v>
      </c>
      <c r="E24" s="244">
        <v>0</v>
      </c>
    </row>
    <row r="25" spans="2:5" ht="15.75" customHeight="1">
      <c r="B25" s="69" t="s">
        <v>258</v>
      </c>
      <c r="C25" s="70" t="s">
        <v>233</v>
      </c>
      <c r="D25" s="186">
        <v>0</v>
      </c>
      <c r="E25" s="244">
        <v>0</v>
      </c>
    </row>
    <row r="26" spans="2:5" ht="15" customHeight="1">
      <c r="B26" s="69" t="s">
        <v>65</v>
      </c>
      <c r="C26" s="70" t="s">
        <v>225</v>
      </c>
      <c r="D26" s="186">
        <f>((1136389.61-182220)-(0)+1180652.03)/1000</f>
        <v>2134.82164</v>
      </c>
      <c r="E26" s="244">
        <v>12444.70039</v>
      </c>
    </row>
    <row r="27" spans="2:5" ht="15" customHeight="1">
      <c r="B27" s="69" t="s">
        <v>66</v>
      </c>
      <c r="C27" s="70" t="s">
        <v>226</v>
      </c>
      <c r="D27" s="186">
        <v>0</v>
      </c>
      <c r="E27" s="244">
        <v>0</v>
      </c>
    </row>
    <row r="28" spans="2:5" ht="15.75" customHeight="1">
      <c r="B28" s="69" t="s">
        <v>67</v>
      </c>
      <c r="C28" s="70" t="s">
        <v>227</v>
      </c>
      <c r="D28" s="186">
        <v>0</v>
      </c>
      <c r="E28" s="244">
        <v>0</v>
      </c>
    </row>
    <row r="29" spans="2:5" ht="21.75" customHeight="1">
      <c r="B29" s="69" t="s">
        <v>68</v>
      </c>
      <c r="C29" s="70" t="s">
        <v>234</v>
      </c>
      <c r="D29" s="186">
        <v>0</v>
      </c>
      <c r="E29" s="244">
        <v>0</v>
      </c>
    </row>
    <row r="30" spans="2:5" ht="30" customHeight="1">
      <c r="B30" s="69" t="s">
        <v>272</v>
      </c>
      <c r="C30" s="70" t="s">
        <v>235</v>
      </c>
      <c r="D30" s="187">
        <f>D33</f>
        <v>55.718489999999996</v>
      </c>
      <c r="E30" s="245">
        <v>-2058.01326</v>
      </c>
    </row>
    <row r="31" spans="2:5" ht="12.75">
      <c r="B31" s="69" t="s">
        <v>69</v>
      </c>
      <c r="C31" s="70"/>
      <c r="D31" s="186"/>
      <c r="E31" s="244"/>
    </row>
    <row r="32" spans="2:5" ht="15.75" customHeight="1">
      <c r="B32" s="69" t="s">
        <v>70</v>
      </c>
      <c r="C32" s="70" t="s">
        <v>259</v>
      </c>
      <c r="D32" s="186">
        <v>0</v>
      </c>
      <c r="E32" s="244">
        <v>0</v>
      </c>
    </row>
    <row r="33" spans="2:5" ht="15.75" customHeight="1">
      <c r="B33" s="69" t="s">
        <v>71</v>
      </c>
      <c r="C33" s="70" t="s">
        <v>260</v>
      </c>
      <c r="D33" s="186">
        <f>55718.49/1000</f>
        <v>55.718489999999996</v>
      </c>
      <c r="E33" s="244">
        <v>-2058.01326</v>
      </c>
    </row>
    <row r="34" spans="2:5" ht="15" customHeight="1">
      <c r="B34" s="69" t="s">
        <v>72</v>
      </c>
      <c r="C34" s="70" t="s">
        <v>261</v>
      </c>
      <c r="D34" s="186">
        <v>0</v>
      </c>
      <c r="E34" s="244">
        <v>0</v>
      </c>
    </row>
    <row r="35" spans="2:5" ht="33" customHeight="1">
      <c r="B35" s="69" t="s">
        <v>273</v>
      </c>
      <c r="C35" s="70" t="s">
        <v>237</v>
      </c>
      <c r="D35" s="186">
        <f>SUM(D37:D40)</f>
        <v>-68.35551</v>
      </c>
      <c r="E35" s="244">
        <v>-1238.58095</v>
      </c>
    </row>
    <row r="36" spans="2:5" ht="12.75">
      <c r="B36" s="69" t="s">
        <v>69</v>
      </c>
      <c r="C36" s="70"/>
      <c r="D36" s="186"/>
      <c r="E36" s="244"/>
    </row>
    <row r="37" spans="2:5" ht="14.25" customHeight="1">
      <c r="B37" s="69" t="s">
        <v>70</v>
      </c>
      <c r="C37" s="70" t="s">
        <v>262</v>
      </c>
      <c r="D37" s="186">
        <v>0</v>
      </c>
      <c r="E37" s="244">
        <v>0</v>
      </c>
    </row>
    <row r="38" spans="2:5" ht="17.25" customHeight="1">
      <c r="B38" s="69" t="s">
        <v>71</v>
      </c>
      <c r="C38" s="70" t="s">
        <v>263</v>
      </c>
      <c r="D38" s="186">
        <f>-68355.51/1000</f>
        <v>-68.35551</v>
      </c>
      <c r="E38" s="244">
        <v>-1238.58095</v>
      </c>
    </row>
    <row r="39" spans="2:5" ht="15" customHeight="1">
      <c r="B39" s="69" t="s">
        <v>73</v>
      </c>
      <c r="C39" s="70" t="s">
        <v>264</v>
      </c>
      <c r="D39" s="186">
        <v>0</v>
      </c>
      <c r="E39" s="244">
        <v>0</v>
      </c>
    </row>
    <row r="40" spans="2:5" ht="14.25" customHeight="1">
      <c r="B40" s="69" t="s">
        <v>74</v>
      </c>
      <c r="C40" s="70" t="s">
        <v>265</v>
      </c>
      <c r="D40" s="186">
        <v>0</v>
      </c>
      <c r="E40" s="244">
        <v>0</v>
      </c>
    </row>
    <row r="41" spans="2:5" ht="27" customHeight="1">
      <c r="B41" s="69" t="s">
        <v>266</v>
      </c>
      <c r="C41" s="70" t="s">
        <v>238</v>
      </c>
      <c r="D41" s="186">
        <v>0</v>
      </c>
      <c r="E41" s="244">
        <v>0</v>
      </c>
    </row>
    <row r="42" spans="2:5" ht="41.25" customHeight="1">
      <c r="B42" s="69" t="s">
        <v>267</v>
      </c>
      <c r="C42" s="70" t="s">
        <v>239</v>
      </c>
      <c r="D42" s="186">
        <f>D43+(1200+9912)/1000</f>
        <v>885.9808199999999</v>
      </c>
      <c r="E42" s="244">
        <v>4009.66016</v>
      </c>
    </row>
    <row r="43" spans="2:5" ht="17.25" customHeight="1">
      <c r="B43" s="69" t="s">
        <v>75</v>
      </c>
      <c r="C43" s="70" t="s">
        <v>240</v>
      </c>
      <c r="D43" s="188">
        <f>874868.82/1000</f>
        <v>874.8688199999999</v>
      </c>
      <c r="E43" s="188">
        <v>4006.42696</v>
      </c>
    </row>
    <row r="44" spans="2:5" ht="18" customHeight="1">
      <c r="B44" s="69" t="s">
        <v>76</v>
      </c>
      <c r="C44" s="70" t="s">
        <v>241</v>
      </c>
      <c r="D44" s="188">
        <f>1718058.83/1000</f>
        <v>1718.0588300000002</v>
      </c>
      <c r="E44" s="188">
        <v>1427.58651</v>
      </c>
    </row>
    <row r="45" spans="2:5" ht="16.5" customHeight="1">
      <c r="B45" s="69" t="s">
        <v>77</v>
      </c>
      <c r="C45" s="70" t="s">
        <v>242</v>
      </c>
      <c r="D45" s="186">
        <f>11045.08/1000</f>
        <v>11.04508</v>
      </c>
      <c r="E45" s="244">
        <v>11.92464</v>
      </c>
    </row>
    <row r="46" spans="2:5" ht="35.25" customHeight="1">
      <c r="B46" s="69" t="s">
        <v>78</v>
      </c>
      <c r="C46" s="70" t="s">
        <v>228</v>
      </c>
      <c r="D46" s="182">
        <f>55677706.97/1000</f>
        <v>55677.70697</v>
      </c>
      <c r="E46" s="246">
        <v>6131.57196</v>
      </c>
    </row>
    <row r="47" spans="2:5" ht="44.25" customHeight="1">
      <c r="B47" s="69" t="s">
        <v>268</v>
      </c>
      <c r="C47" s="70" t="s">
        <v>229</v>
      </c>
      <c r="D47" s="182">
        <f>28687345.52/1000</f>
        <v>28687.34552</v>
      </c>
      <c r="E47" s="246">
        <v>3551.30479</v>
      </c>
    </row>
    <row r="48" spans="2:5" ht="71.25" customHeight="1">
      <c r="B48" s="69" t="s">
        <v>79</v>
      </c>
      <c r="C48" s="70" t="s">
        <v>230</v>
      </c>
      <c r="D48" s="186">
        <f>D19+D22+D25+D26+D27+D28+D29+D30+D35+D41+D44+D46-D42-D47-D45</f>
        <v>29949.667830000006</v>
      </c>
      <c r="E48" s="244">
        <v>9056.411050000006</v>
      </c>
    </row>
    <row r="49" spans="4:5" ht="12">
      <c r="D49" s="179"/>
      <c r="E49" s="112"/>
    </row>
    <row r="50" spans="2:5" ht="11.25">
      <c r="B50" s="18"/>
      <c r="C50" s="19"/>
      <c r="D50" s="179"/>
      <c r="E50" s="18"/>
    </row>
    <row r="51" spans="2:5" ht="11.25" customHeight="1">
      <c r="B51" s="74" t="s">
        <v>52</v>
      </c>
      <c r="C51" s="75" t="s">
        <v>278</v>
      </c>
      <c r="D51" s="179"/>
      <c r="E51" s="76"/>
    </row>
    <row r="52" spans="2:5" ht="12">
      <c r="B52" s="76"/>
      <c r="C52" s="77"/>
      <c r="D52" s="179"/>
      <c r="E52" s="76"/>
    </row>
    <row r="53" spans="2:5" ht="12">
      <c r="B53" s="76"/>
      <c r="C53" s="77"/>
      <c r="D53" s="179"/>
      <c r="E53" s="76"/>
    </row>
    <row r="54" spans="2:5" ht="11.25" customHeight="1">
      <c r="B54" s="76"/>
      <c r="C54" s="77"/>
      <c r="D54" s="179"/>
      <c r="E54" s="76"/>
    </row>
    <row r="55" spans="2:5" ht="12">
      <c r="B55" s="74" t="s">
        <v>209</v>
      </c>
      <c r="C55" s="75" t="s">
        <v>210</v>
      </c>
      <c r="D55" s="179"/>
      <c r="E55" s="76"/>
    </row>
    <row r="56" spans="2:5" ht="12">
      <c r="B56" s="76"/>
      <c r="C56" s="77"/>
      <c r="D56" s="180"/>
      <c r="E56" s="76"/>
    </row>
    <row r="57" spans="2:5" ht="12">
      <c r="B57" s="76"/>
      <c r="C57" s="77"/>
      <c r="D57" s="180"/>
      <c r="E57" s="76"/>
    </row>
    <row r="58" spans="2:5" ht="12">
      <c r="B58" s="76"/>
      <c r="C58" s="77"/>
      <c r="D58" s="179"/>
      <c r="E58" s="76"/>
    </row>
    <row r="59" spans="2:5" ht="12.75">
      <c r="B59" s="74" t="s">
        <v>248</v>
      </c>
      <c r="C59" s="75" t="s">
        <v>249</v>
      </c>
      <c r="D59" s="181"/>
      <c r="E59" s="76"/>
    </row>
    <row r="60" spans="2:5" ht="12.75">
      <c r="B60" s="76"/>
      <c r="C60" s="77"/>
      <c r="D60" s="181"/>
      <c r="E60" s="76"/>
    </row>
    <row r="61" spans="2:5" ht="12">
      <c r="B61" s="76" t="s">
        <v>250</v>
      </c>
      <c r="C61" s="77"/>
      <c r="D61" s="179"/>
      <c r="E61" s="76"/>
    </row>
    <row r="62" ht="11.25">
      <c r="D62" s="124"/>
    </row>
    <row r="63" ht="11.25">
      <c r="D63" s="124"/>
    </row>
  </sheetData>
  <sheetProtection/>
  <mergeCells count="2">
    <mergeCell ref="B13:E13"/>
    <mergeCell ref="B12:E12"/>
  </mergeCell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43"/>
  <sheetViews>
    <sheetView zoomScale="75" zoomScaleNormal="75" zoomScalePageLayoutView="0" workbookViewId="0" topLeftCell="A1">
      <selection activeCell="EK16" sqref="EJ16:EK16"/>
    </sheetView>
  </sheetViews>
  <sheetFormatPr defaultColWidth="1.0078125" defaultRowHeight="11.25"/>
  <cols>
    <col min="1" max="14" width="1.0078125" style="20" customWidth="1"/>
    <col min="15" max="15" width="30.66015625" style="20" customWidth="1"/>
    <col min="16" max="36" width="1.0078125" style="20" customWidth="1"/>
    <col min="37" max="37" width="3.66015625" style="20" customWidth="1"/>
    <col min="38" max="38" width="20.5" style="20" customWidth="1"/>
    <col min="39" max="16384" width="1.0078125" style="20" customWidth="1"/>
  </cols>
  <sheetData>
    <row r="1" ht="12" customHeight="1">
      <c r="BS1" s="20" t="s">
        <v>80</v>
      </c>
    </row>
    <row r="2" ht="12" customHeight="1">
      <c r="BS2" s="20" t="s">
        <v>1</v>
      </c>
    </row>
    <row r="3" ht="12" customHeight="1">
      <c r="BS3" s="20" t="s">
        <v>81</v>
      </c>
    </row>
    <row r="4" ht="12" customHeight="1">
      <c r="BS4" s="20" t="s">
        <v>82</v>
      </c>
    </row>
    <row r="5" ht="12" customHeight="1">
      <c r="BS5" s="20" t="s">
        <v>83</v>
      </c>
    </row>
    <row r="7" spans="1:107" ht="12.75">
      <c r="A7" s="239" t="s">
        <v>323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239"/>
      <c r="AY7" s="239"/>
      <c r="AZ7" s="239"/>
      <c r="BA7" s="239"/>
      <c r="BB7" s="239"/>
      <c r="BC7" s="239"/>
      <c r="BD7" s="239"/>
      <c r="BE7" s="239"/>
      <c r="BF7" s="239"/>
      <c r="BG7" s="239"/>
      <c r="BH7" s="239"/>
      <c r="BI7" s="239"/>
      <c r="BJ7" s="239"/>
      <c r="BK7" s="239"/>
      <c r="BL7" s="239"/>
      <c r="BM7" s="239"/>
      <c r="BN7" s="239"/>
      <c r="BO7" s="239"/>
      <c r="BP7" s="239"/>
      <c r="BQ7" s="239"/>
      <c r="BR7" s="239"/>
      <c r="BS7" s="239"/>
      <c r="BT7" s="239"/>
      <c r="BU7" s="239"/>
      <c r="BV7" s="239"/>
      <c r="BW7" s="239"/>
      <c r="BX7" s="239"/>
      <c r="BY7" s="239"/>
      <c r="BZ7" s="239"/>
      <c r="CA7" s="239"/>
      <c r="CB7" s="239"/>
      <c r="CC7" s="239"/>
      <c r="CD7" s="239"/>
      <c r="CE7" s="239"/>
      <c r="CF7" s="239"/>
      <c r="CG7" s="239"/>
      <c r="CH7" s="239"/>
      <c r="CI7" s="239"/>
      <c r="CJ7" s="239"/>
      <c r="CK7" s="239"/>
      <c r="CL7" s="239"/>
      <c r="CM7" s="239"/>
      <c r="CN7" s="239"/>
      <c r="CO7" s="239"/>
      <c r="CP7" s="239"/>
      <c r="CQ7" s="239"/>
      <c r="CR7" s="239"/>
      <c r="CS7" s="239"/>
      <c r="CT7" s="239"/>
      <c r="CU7" s="239"/>
      <c r="CV7" s="239"/>
      <c r="CW7" s="239"/>
      <c r="CX7" s="239"/>
      <c r="CY7" s="239"/>
      <c r="CZ7" s="239"/>
      <c r="DA7" s="239"/>
      <c r="DB7" s="239"/>
      <c r="DC7" s="239"/>
    </row>
    <row r="8" spans="11:97" ht="12.75">
      <c r="K8" s="231" t="s">
        <v>282</v>
      </c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1"/>
      <c r="BJ8" s="231"/>
      <c r="BK8" s="231"/>
      <c r="BL8" s="231"/>
      <c r="BM8" s="231"/>
      <c r="BN8" s="231"/>
      <c r="BO8" s="231"/>
      <c r="BP8" s="231"/>
      <c r="BQ8" s="231"/>
      <c r="BR8" s="231"/>
      <c r="BS8" s="231"/>
      <c r="BT8" s="231"/>
      <c r="BU8" s="231"/>
      <c r="BV8" s="231"/>
      <c r="BW8" s="231"/>
      <c r="BX8" s="231"/>
      <c r="BY8" s="231"/>
      <c r="BZ8" s="231"/>
      <c r="CA8" s="231"/>
      <c r="CB8" s="231"/>
      <c r="CC8" s="231"/>
      <c r="CD8" s="231"/>
      <c r="CE8" s="231"/>
      <c r="CF8" s="231"/>
      <c r="CG8" s="231"/>
      <c r="CH8" s="231"/>
      <c r="CI8" s="231"/>
      <c r="CJ8" s="231"/>
      <c r="CK8" s="231"/>
      <c r="CL8" s="231"/>
      <c r="CM8" s="231"/>
      <c r="CN8" s="231"/>
      <c r="CO8" s="231"/>
      <c r="CP8" s="231"/>
      <c r="CQ8" s="231"/>
      <c r="CR8" s="231"/>
      <c r="CS8" s="231"/>
    </row>
    <row r="9" spans="11:97" ht="25.5" customHeight="1">
      <c r="K9" s="219" t="s">
        <v>84</v>
      </c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19"/>
      <c r="BL9" s="219"/>
      <c r="BM9" s="219"/>
      <c r="BN9" s="219"/>
      <c r="BO9" s="219"/>
      <c r="BP9" s="219"/>
      <c r="BQ9" s="219"/>
      <c r="BR9" s="219"/>
      <c r="BS9" s="219"/>
      <c r="BT9" s="219"/>
      <c r="BU9" s="219"/>
      <c r="BV9" s="219"/>
      <c r="BW9" s="219"/>
      <c r="BX9" s="219"/>
      <c r="BY9" s="219"/>
      <c r="BZ9" s="219"/>
      <c r="CA9" s="219"/>
      <c r="CB9" s="219"/>
      <c r="CC9" s="219"/>
      <c r="CD9" s="219"/>
      <c r="CE9" s="219"/>
      <c r="CF9" s="219"/>
      <c r="CG9" s="219"/>
      <c r="CH9" s="219"/>
      <c r="CI9" s="219"/>
      <c r="CJ9" s="219"/>
      <c r="CK9" s="219"/>
      <c r="CL9" s="219"/>
      <c r="CM9" s="219"/>
      <c r="CN9" s="219"/>
      <c r="CO9" s="219"/>
      <c r="CP9" s="219"/>
      <c r="CQ9" s="219"/>
      <c r="CR9" s="219"/>
      <c r="CS9" s="219"/>
    </row>
    <row r="10" spans="43:65" ht="12.75"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</row>
    <row r="11" ht="12.75">
      <c r="A11" s="20" t="s">
        <v>85</v>
      </c>
    </row>
    <row r="12" spans="1:107" ht="12.75">
      <c r="A12" s="20" t="s">
        <v>86</v>
      </c>
      <c r="AC12" s="231" t="s">
        <v>87</v>
      </c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231"/>
      <c r="BE12" s="231"/>
      <c r="BF12" s="231"/>
      <c r="BG12" s="231"/>
      <c r="BH12" s="231"/>
      <c r="BI12" s="231"/>
      <c r="BJ12" s="231"/>
      <c r="BK12" s="231"/>
      <c r="BL12" s="231"/>
      <c r="BM12" s="231"/>
      <c r="BN12" s="231"/>
      <c r="BO12" s="231"/>
      <c r="BP12" s="231"/>
      <c r="BQ12" s="231"/>
      <c r="BR12" s="231"/>
      <c r="BS12" s="231"/>
      <c r="BT12" s="231"/>
      <c r="BU12" s="231"/>
      <c r="BV12" s="231"/>
      <c r="BW12" s="231"/>
      <c r="BX12" s="231"/>
      <c r="BY12" s="231"/>
      <c r="BZ12" s="231"/>
      <c r="CA12" s="231"/>
      <c r="CB12" s="231"/>
      <c r="CC12" s="231"/>
      <c r="CD12" s="231"/>
      <c r="CE12" s="231"/>
      <c r="CF12" s="231"/>
      <c r="CG12" s="231"/>
      <c r="CH12" s="231"/>
      <c r="CI12" s="231"/>
      <c r="CJ12" s="231"/>
      <c r="CK12" s="231"/>
      <c r="CL12" s="231"/>
      <c r="CM12" s="231"/>
      <c r="CN12" s="231"/>
      <c r="CO12" s="231"/>
      <c r="CP12" s="231"/>
      <c r="CQ12" s="231"/>
      <c r="CR12" s="231"/>
      <c r="CS12" s="231"/>
      <c r="CT12" s="231"/>
      <c r="CU12" s="231"/>
      <c r="CV12" s="231"/>
      <c r="CW12" s="231"/>
      <c r="CX12" s="231"/>
      <c r="CY12" s="231"/>
      <c r="CZ12" s="231"/>
      <c r="DA12" s="231"/>
      <c r="DB12" s="231"/>
      <c r="DC12" s="231"/>
    </row>
    <row r="14" ht="12.75">
      <c r="H14" s="20" t="s">
        <v>88</v>
      </c>
    </row>
    <row r="16" spans="1:107" ht="63.75" customHeight="1">
      <c r="A16" s="235" t="s">
        <v>89</v>
      </c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7"/>
      <c r="AQ16" s="235" t="s">
        <v>90</v>
      </c>
      <c r="AR16" s="236"/>
      <c r="AS16" s="236"/>
      <c r="AT16" s="236"/>
      <c r="AU16" s="236"/>
      <c r="AV16" s="236"/>
      <c r="AW16" s="236"/>
      <c r="AX16" s="236"/>
      <c r="AY16" s="236"/>
      <c r="AZ16" s="236"/>
      <c r="BA16" s="236"/>
      <c r="BB16" s="236"/>
      <c r="BC16" s="236"/>
      <c r="BD16" s="236"/>
      <c r="BE16" s="236"/>
      <c r="BF16" s="237"/>
      <c r="BG16" s="235" t="s">
        <v>91</v>
      </c>
      <c r="BH16" s="236"/>
      <c r="BI16" s="236"/>
      <c r="BJ16" s="236"/>
      <c r="BK16" s="236"/>
      <c r="BL16" s="236"/>
      <c r="BM16" s="236"/>
      <c r="BN16" s="236"/>
      <c r="BO16" s="236"/>
      <c r="BP16" s="236"/>
      <c r="BQ16" s="236"/>
      <c r="BR16" s="236"/>
      <c r="BS16" s="236"/>
      <c r="BT16" s="236"/>
      <c r="BU16" s="237"/>
      <c r="BV16" s="235" t="s">
        <v>92</v>
      </c>
      <c r="BW16" s="236"/>
      <c r="BX16" s="236"/>
      <c r="BY16" s="236"/>
      <c r="BZ16" s="236"/>
      <c r="CA16" s="236"/>
      <c r="CB16" s="236"/>
      <c r="CC16" s="236"/>
      <c r="CD16" s="236"/>
      <c r="CE16" s="236"/>
      <c r="CF16" s="236"/>
      <c r="CG16" s="236"/>
      <c r="CH16" s="237"/>
      <c r="CI16" s="235" t="s">
        <v>93</v>
      </c>
      <c r="CJ16" s="236"/>
      <c r="CK16" s="236"/>
      <c r="CL16" s="236"/>
      <c r="CM16" s="236"/>
      <c r="CN16" s="236"/>
      <c r="CO16" s="236"/>
      <c r="CP16" s="236"/>
      <c r="CQ16" s="236"/>
      <c r="CR16" s="236"/>
      <c r="CS16" s="236"/>
      <c r="CT16" s="236"/>
      <c r="CU16" s="236"/>
      <c r="CV16" s="236"/>
      <c r="CW16" s="236"/>
      <c r="CX16" s="236"/>
      <c r="CY16" s="236"/>
      <c r="CZ16" s="236"/>
      <c r="DA16" s="236"/>
      <c r="DB16" s="236"/>
      <c r="DC16" s="237"/>
    </row>
    <row r="17" spans="1:107" ht="12.75">
      <c r="A17" s="222">
        <v>1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4"/>
      <c r="AQ17" s="222">
        <v>2</v>
      </c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23"/>
      <c r="BF17" s="224"/>
      <c r="BG17" s="222">
        <v>3</v>
      </c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4"/>
      <c r="BV17" s="222">
        <v>4</v>
      </c>
      <c r="BW17" s="223"/>
      <c r="BX17" s="223"/>
      <c r="BY17" s="223"/>
      <c r="BZ17" s="223"/>
      <c r="CA17" s="223"/>
      <c r="CB17" s="223"/>
      <c r="CC17" s="223"/>
      <c r="CD17" s="223"/>
      <c r="CE17" s="223"/>
      <c r="CF17" s="223"/>
      <c r="CG17" s="223"/>
      <c r="CH17" s="224"/>
      <c r="CI17" s="222">
        <v>5</v>
      </c>
      <c r="CJ17" s="223"/>
      <c r="CK17" s="223"/>
      <c r="CL17" s="223"/>
      <c r="CM17" s="223"/>
      <c r="CN17" s="223"/>
      <c r="CO17" s="223"/>
      <c r="CP17" s="223"/>
      <c r="CQ17" s="223"/>
      <c r="CR17" s="223"/>
      <c r="CS17" s="223"/>
      <c r="CT17" s="223"/>
      <c r="CU17" s="223"/>
      <c r="CV17" s="223"/>
      <c r="CW17" s="223"/>
      <c r="CX17" s="223"/>
      <c r="CY17" s="223"/>
      <c r="CZ17" s="223"/>
      <c r="DA17" s="223"/>
      <c r="DB17" s="223"/>
      <c r="DC17" s="224"/>
    </row>
    <row r="18" spans="1:107" ht="12.75">
      <c r="A18" s="241" t="s">
        <v>17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3"/>
      <c r="AQ18" s="222" t="s">
        <v>17</v>
      </c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4"/>
      <c r="BG18" s="238" t="s">
        <v>17</v>
      </c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4"/>
      <c r="BV18" s="225" t="s">
        <v>17</v>
      </c>
      <c r="BW18" s="226"/>
      <c r="BX18" s="226"/>
      <c r="BY18" s="226"/>
      <c r="BZ18" s="226"/>
      <c r="CA18" s="226"/>
      <c r="CB18" s="226"/>
      <c r="CC18" s="226"/>
      <c r="CD18" s="226"/>
      <c r="CE18" s="226"/>
      <c r="CF18" s="226"/>
      <c r="CG18" s="226"/>
      <c r="CH18" s="227"/>
      <c r="CI18" s="225" t="s">
        <v>17</v>
      </c>
      <c r="CJ18" s="226"/>
      <c r="CK18" s="226"/>
      <c r="CL18" s="226"/>
      <c r="CM18" s="226"/>
      <c r="CN18" s="226"/>
      <c r="CO18" s="226"/>
      <c r="CP18" s="226"/>
      <c r="CQ18" s="226"/>
      <c r="CR18" s="226"/>
      <c r="CS18" s="226"/>
      <c r="CT18" s="226"/>
      <c r="CU18" s="226"/>
      <c r="CV18" s="226"/>
      <c r="CW18" s="226"/>
      <c r="CX18" s="226"/>
      <c r="CY18" s="226"/>
      <c r="CZ18" s="226"/>
      <c r="DA18" s="226"/>
      <c r="DB18" s="226"/>
      <c r="DC18" s="227"/>
    </row>
    <row r="19" spans="1:107" ht="12.75">
      <c r="A19" s="232"/>
      <c r="B19" s="233"/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  <c r="AJ19" s="233"/>
      <c r="AK19" s="233"/>
      <c r="AL19" s="233"/>
      <c r="AM19" s="233"/>
      <c r="AN19" s="233"/>
      <c r="AO19" s="233"/>
      <c r="AP19" s="234"/>
      <c r="AQ19" s="222"/>
      <c r="AR19" s="223"/>
      <c r="AS19" s="223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  <c r="BF19" s="224"/>
      <c r="BG19" s="222"/>
      <c r="BH19" s="223"/>
      <c r="BI19" s="223"/>
      <c r="BJ19" s="223"/>
      <c r="BK19" s="223"/>
      <c r="BL19" s="223"/>
      <c r="BM19" s="223"/>
      <c r="BN19" s="223"/>
      <c r="BO19" s="223"/>
      <c r="BP19" s="223"/>
      <c r="BQ19" s="223"/>
      <c r="BR19" s="223"/>
      <c r="BS19" s="223"/>
      <c r="BT19" s="223"/>
      <c r="BU19" s="224"/>
      <c r="BV19" s="225"/>
      <c r="BW19" s="226"/>
      <c r="BX19" s="226"/>
      <c r="BY19" s="226"/>
      <c r="BZ19" s="226"/>
      <c r="CA19" s="226"/>
      <c r="CB19" s="226"/>
      <c r="CC19" s="226"/>
      <c r="CD19" s="226"/>
      <c r="CE19" s="226"/>
      <c r="CF19" s="226"/>
      <c r="CG19" s="226"/>
      <c r="CH19" s="227"/>
      <c r="CI19" s="225"/>
      <c r="CJ19" s="226"/>
      <c r="CK19" s="226"/>
      <c r="CL19" s="226"/>
      <c r="CM19" s="226"/>
      <c r="CN19" s="226"/>
      <c r="CO19" s="226"/>
      <c r="CP19" s="226"/>
      <c r="CQ19" s="226"/>
      <c r="CR19" s="226"/>
      <c r="CS19" s="226"/>
      <c r="CT19" s="226"/>
      <c r="CU19" s="226"/>
      <c r="CV19" s="226"/>
      <c r="CW19" s="226"/>
      <c r="CX19" s="226"/>
      <c r="CY19" s="226"/>
      <c r="CZ19" s="226"/>
      <c r="DA19" s="226"/>
      <c r="DB19" s="226"/>
      <c r="DC19" s="227"/>
    </row>
    <row r="21" ht="12.75">
      <c r="H21" s="20" t="s">
        <v>94</v>
      </c>
    </row>
    <row r="23" ht="12.75">
      <c r="H23" s="20" t="s">
        <v>95</v>
      </c>
    </row>
    <row r="25" spans="1:107" ht="120.75" customHeight="1">
      <c r="A25" s="235" t="s">
        <v>96</v>
      </c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7"/>
      <c r="P25" s="235" t="s">
        <v>97</v>
      </c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7"/>
      <c r="AM25" s="235" t="s">
        <v>98</v>
      </c>
      <c r="AN25" s="236"/>
      <c r="AO25" s="236"/>
      <c r="AP25" s="236"/>
      <c r="AQ25" s="236"/>
      <c r="AR25" s="236"/>
      <c r="AS25" s="236"/>
      <c r="AT25" s="236"/>
      <c r="AU25" s="236"/>
      <c r="AV25" s="236"/>
      <c r="AW25" s="236"/>
      <c r="AX25" s="236"/>
      <c r="AY25" s="236"/>
      <c r="AZ25" s="236"/>
      <c r="BA25" s="237"/>
      <c r="BB25" s="235" t="s">
        <v>99</v>
      </c>
      <c r="BC25" s="236"/>
      <c r="BD25" s="236"/>
      <c r="BE25" s="236"/>
      <c r="BF25" s="236"/>
      <c r="BG25" s="236"/>
      <c r="BH25" s="236"/>
      <c r="BI25" s="236"/>
      <c r="BJ25" s="236"/>
      <c r="BK25" s="236"/>
      <c r="BL25" s="236"/>
      <c r="BM25" s="237"/>
      <c r="BN25" s="235" t="s">
        <v>100</v>
      </c>
      <c r="BO25" s="236"/>
      <c r="BP25" s="236"/>
      <c r="BQ25" s="236"/>
      <c r="BR25" s="236"/>
      <c r="BS25" s="236"/>
      <c r="BT25" s="236"/>
      <c r="BU25" s="236"/>
      <c r="BV25" s="236"/>
      <c r="BW25" s="236"/>
      <c r="BX25" s="236"/>
      <c r="BY25" s="236"/>
      <c r="BZ25" s="236"/>
      <c r="CA25" s="236"/>
      <c r="CB25" s="237"/>
      <c r="CC25" s="235" t="s">
        <v>101</v>
      </c>
      <c r="CD25" s="236"/>
      <c r="CE25" s="236"/>
      <c r="CF25" s="236"/>
      <c r="CG25" s="236"/>
      <c r="CH25" s="236"/>
      <c r="CI25" s="236"/>
      <c r="CJ25" s="236"/>
      <c r="CK25" s="236"/>
      <c r="CL25" s="236"/>
      <c r="CM25" s="236"/>
      <c r="CN25" s="236"/>
      <c r="CO25" s="237"/>
      <c r="CP25" s="235" t="s">
        <v>102</v>
      </c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36"/>
      <c r="DB25" s="236"/>
      <c r="DC25" s="237"/>
    </row>
    <row r="26" spans="1:107" ht="12.75">
      <c r="A26" s="222">
        <v>1</v>
      </c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4"/>
      <c r="P26" s="222">
        <v>2</v>
      </c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4"/>
      <c r="AM26" s="222">
        <v>3</v>
      </c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3"/>
      <c r="BA26" s="224"/>
      <c r="BB26" s="222">
        <v>4</v>
      </c>
      <c r="BC26" s="223"/>
      <c r="BD26" s="223"/>
      <c r="BE26" s="223"/>
      <c r="BF26" s="223"/>
      <c r="BG26" s="223"/>
      <c r="BH26" s="223"/>
      <c r="BI26" s="223"/>
      <c r="BJ26" s="223"/>
      <c r="BK26" s="223"/>
      <c r="BL26" s="223"/>
      <c r="BM26" s="224"/>
      <c r="BN26" s="222">
        <v>5</v>
      </c>
      <c r="BO26" s="223"/>
      <c r="BP26" s="223"/>
      <c r="BQ26" s="223"/>
      <c r="BR26" s="223"/>
      <c r="BS26" s="223"/>
      <c r="BT26" s="223"/>
      <c r="BU26" s="223"/>
      <c r="BV26" s="223"/>
      <c r="BW26" s="223"/>
      <c r="BX26" s="223"/>
      <c r="BY26" s="223"/>
      <c r="BZ26" s="223"/>
      <c r="CA26" s="223"/>
      <c r="CB26" s="224"/>
      <c r="CC26" s="222">
        <v>6</v>
      </c>
      <c r="CD26" s="223"/>
      <c r="CE26" s="223"/>
      <c r="CF26" s="223"/>
      <c r="CG26" s="223"/>
      <c r="CH26" s="223"/>
      <c r="CI26" s="223"/>
      <c r="CJ26" s="223"/>
      <c r="CK26" s="223"/>
      <c r="CL26" s="223"/>
      <c r="CM26" s="223"/>
      <c r="CN26" s="223"/>
      <c r="CO26" s="224"/>
      <c r="CP26" s="222">
        <v>7</v>
      </c>
      <c r="CQ26" s="223"/>
      <c r="CR26" s="223"/>
      <c r="CS26" s="223"/>
      <c r="CT26" s="223"/>
      <c r="CU26" s="223"/>
      <c r="CV26" s="223"/>
      <c r="CW26" s="223"/>
      <c r="CX26" s="223"/>
      <c r="CY26" s="223"/>
      <c r="CZ26" s="223"/>
      <c r="DA26" s="223"/>
      <c r="DB26" s="223"/>
      <c r="DC26" s="224"/>
    </row>
    <row r="27" ht="44.25" customHeight="1">
      <c r="H27" s="20" t="s">
        <v>103</v>
      </c>
    </row>
    <row r="28" ht="12.75">
      <c r="A28" s="20" t="s">
        <v>104</v>
      </c>
    </row>
    <row r="30" spans="1:107" ht="165.75" customHeight="1">
      <c r="A30" s="235" t="s">
        <v>96</v>
      </c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7"/>
      <c r="P30" s="235" t="s">
        <v>97</v>
      </c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  <c r="AI30" s="236"/>
      <c r="AJ30" s="236"/>
      <c r="AK30" s="236"/>
      <c r="AL30" s="237"/>
      <c r="AM30" s="235" t="s">
        <v>98</v>
      </c>
      <c r="AN30" s="236"/>
      <c r="AO30" s="236"/>
      <c r="AP30" s="236"/>
      <c r="AQ30" s="236"/>
      <c r="AR30" s="236"/>
      <c r="AS30" s="236"/>
      <c r="AT30" s="236"/>
      <c r="AU30" s="236"/>
      <c r="AV30" s="236"/>
      <c r="AW30" s="236"/>
      <c r="AX30" s="236"/>
      <c r="AY30" s="236"/>
      <c r="AZ30" s="236"/>
      <c r="BA30" s="237"/>
      <c r="BB30" s="235" t="s">
        <v>243</v>
      </c>
      <c r="BC30" s="236"/>
      <c r="BD30" s="236"/>
      <c r="BE30" s="236"/>
      <c r="BF30" s="236"/>
      <c r="BG30" s="236"/>
      <c r="BH30" s="236"/>
      <c r="BI30" s="236"/>
      <c r="BJ30" s="236"/>
      <c r="BK30" s="236"/>
      <c r="BL30" s="236"/>
      <c r="BM30" s="236"/>
      <c r="BN30" s="237"/>
      <c r="BO30" s="235" t="s">
        <v>244</v>
      </c>
      <c r="BP30" s="236"/>
      <c r="BQ30" s="236"/>
      <c r="BR30" s="236"/>
      <c r="BS30" s="236"/>
      <c r="BT30" s="236"/>
      <c r="BU30" s="236"/>
      <c r="BV30" s="236"/>
      <c r="BW30" s="236"/>
      <c r="BX30" s="236"/>
      <c r="BY30" s="236"/>
      <c r="BZ30" s="236"/>
      <c r="CA30" s="236"/>
      <c r="CB30" s="236"/>
      <c r="CC30" s="237"/>
      <c r="CD30" s="235" t="s">
        <v>245</v>
      </c>
      <c r="CE30" s="236"/>
      <c r="CF30" s="236"/>
      <c r="CG30" s="236"/>
      <c r="CH30" s="236"/>
      <c r="CI30" s="236"/>
      <c r="CJ30" s="236"/>
      <c r="CK30" s="236"/>
      <c r="CL30" s="236"/>
      <c r="CM30" s="236"/>
      <c r="CN30" s="236"/>
      <c r="CO30" s="236"/>
      <c r="CP30" s="237"/>
      <c r="CQ30" s="235" t="s">
        <v>246</v>
      </c>
      <c r="CR30" s="236"/>
      <c r="CS30" s="236"/>
      <c r="CT30" s="236"/>
      <c r="CU30" s="236"/>
      <c r="CV30" s="236"/>
      <c r="CW30" s="236"/>
      <c r="CX30" s="236"/>
      <c r="CY30" s="236"/>
      <c r="CZ30" s="236"/>
      <c r="DA30" s="236"/>
      <c r="DB30" s="236"/>
      <c r="DC30" s="237"/>
    </row>
    <row r="31" spans="1:107" ht="12.75">
      <c r="A31" s="222">
        <v>1</v>
      </c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4"/>
      <c r="P31" s="222">
        <v>2</v>
      </c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224"/>
      <c r="AM31" s="222">
        <v>3</v>
      </c>
      <c r="AN31" s="223"/>
      <c r="AO31" s="223"/>
      <c r="AP31" s="223"/>
      <c r="AQ31" s="223"/>
      <c r="AR31" s="223"/>
      <c r="AS31" s="223"/>
      <c r="AT31" s="223"/>
      <c r="AU31" s="223"/>
      <c r="AV31" s="223"/>
      <c r="AW31" s="223"/>
      <c r="AX31" s="223"/>
      <c r="AY31" s="223"/>
      <c r="AZ31" s="223"/>
      <c r="BA31" s="224"/>
      <c r="BB31" s="222">
        <v>4</v>
      </c>
      <c r="BC31" s="223"/>
      <c r="BD31" s="223"/>
      <c r="BE31" s="223"/>
      <c r="BF31" s="223"/>
      <c r="BG31" s="223"/>
      <c r="BH31" s="223"/>
      <c r="BI31" s="223"/>
      <c r="BJ31" s="223"/>
      <c r="BK31" s="223"/>
      <c r="BL31" s="223"/>
      <c r="BM31" s="223"/>
      <c r="BN31" s="224"/>
      <c r="BO31" s="222">
        <v>5</v>
      </c>
      <c r="BP31" s="223"/>
      <c r="BQ31" s="223"/>
      <c r="BR31" s="223"/>
      <c r="BS31" s="223"/>
      <c r="BT31" s="223"/>
      <c r="BU31" s="223"/>
      <c r="BV31" s="223"/>
      <c r="BW31" s="223"/>
      <c r="BX31" s="223"/>
      <c r="BY31" s="223"/>
      <c r="BZ31" s="223"/>
      <c r="CA31" s="223"/>
      <c r="CB31" s="223"/>
      <c r="CC31" s="224"/>
      <c r="CD31" s="222">
        <v>6</v>
      </c>
      <c r="CE31" s="223"/>
      <c r="CF31" s="223"/>
      <c r="CG31" s="223"/>
      <c r="CH31" s="223"/>
      <c r="CI31" s="223"/>
      <c r="CJ31" s="223"/>
      <c r="CK31" s="223"/>
      <c r="CL31" s="223"/>
      <c r="CM31" s="223"/>
      <c r="CN31" s="223"/>
      <c r="CO31" s="223"/>
      <c r="CP31" s="224"/>
      <c r="CQ31" s="222">
        <v>7</v>
      </c>
      <c r="CR31" s="223"/>
      <c r="CS31" s="223"/>
      <c r="CT31" s="223"/>
      <c r="CU31" s="223"/>
      <c r="CV31" s="223"/>
      <c r="CW31" s="223"/>
      <c r="CX31" s="223"/>
      <c r="CY31" s="223"/>
      <c r="CZ31" s="223"/>
      <c r="DA31" s="223"/>
      <c r="DB31" s="223"/>
      <c r="DC31" s="224"/>
    </row>
    <row r="32" spans="1:107" ht="12.75">
      <c r="A32" s="232" t="s">
        <v>17</v>
      </c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4"/>
      <c r="P32" s="232" t="s">
        <v>17</v>
      </c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233"/>
      <c r="AG32" s="233"/>
      <c r="AH32" s="233"/>
      <c r="AI32" s="233"/>
      <c r="AJ32" s="233"/>
      <c r="AK32" s="233"/>
      <c r="AL32" s="234"/>
      <c r="AM32" s="222" t="s">
        <v>17</v>
      </c>
      <c r="AN32" s="223"/>
      <c r="AO32" s="223"/>
      <c r="AP32" s="223"/>
      <c r="AQ32" s="223"/>
      <c r="AR32" s="223"/>
      <c r="AS32" s="223"/>
      <c r="AT32" s="223"/>
      <c r="AU32" s="223"/>
      <c r="AV32" s="223"/>
      <c r="AW32" s="223"/>
      <c r="AX32" s="223"/>
      <c r="AY32" s="223"/>
      <c r="AZ32" s="223"/>
      <c r="BA32" s="224"/>
      <c r="BB32" s="222" t="s">
        <v>17</v>
      </c>
      <c r="BC32" s="223"/>
      <c r="BD32" s="223"/>
      <c r="BE32" s="223"/>
      <c r="BF32" s="223"/>
      <c r="BG32" s="223"/>
      <c r="BH32" s="223"/>
      <c r="BI32" s="223"/>
      <c r="BJ32" s="223"/>
      <c r="BK32" s="223"/>
      <c r="BL32" s="223"/>
      <c r="BM32" s="223"/>
      <c r="BN32" s="224"/>
      <c r="BO32" s="222" t="s">
        <v>17</v>
      </c>
      <c r="BP32" s="223"/>
      <c r="BQ32" s="223"/>
      <c r="BR32" s="223"/>
      <c r="BS32" s="223"/>
      <c r="BT32" s="223"/>
      <c r="BU32" s="223"/>
      <c r="BV32" s="223"/>
      <c r="BW32" s="223"/>
      <c r="BX32" s="223"/>
      <c r="BY32" s="223"/>
      <c r="BZ32" s="223"/>
      <c r="CA32" s="223"/>
      <c r="CB32" s="223"/>
      <c r="CC32" s="224"/>
      <c r="CD32" s="225" t="s">
        <v>17</v>
      </c>
      <c r="CE32" s="226"/>
      <c r="CF32" s="226"/>
      <c r="CG32" s="226"/>
      <c r="CH32" s="226"/>
      <c r="CI32" s="226"/>
      <c r="CJ32" s="226"/>
      <c r="CK32" s="226"/>
      <c r="CL32" s="226"/>
      <c r="CM32" s="226"/>
      <c r="CN32" s="226"/>
      <c r="CO32" s="226"/>
      <c r="CP32" s="227"/>
      <c r="CQ32" s="225" t="s">
        <v>17</v>
      </c>
      <c r="CR32" s="226"/>
      <c r="CS32" s="226"/>
      <c r="CT32" s="226"/>
      <c r="CU32" s="226"/>
      <c r="CV32" s="226"/>
      <c r="CW32" s="226"/>
      <c r="CX32" s="226"/>
      <c r="CY32" s="226"/>
      <c r="CZ32" s="226"/>
      <c r="DA32" s="226"/>
      <c r="DB32" s="226"/>
      <c r="DC32" s="227"/>
    </row>
    <row r="33" spans="1:107" ht="12.75">
      <c r="A33" s="228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30"/>
      <c r="P33" s="228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30"/>
      <c r="AM33" s="222"/>
      <c r="AN33" s="223"/>
      <c r="AO33" s="223"/>
      <c r="AP33" s="223"/>
      <c r="AQ33" s="223"/>
      <c r="AR33" s="223"/>
      <c r="AS33" s="223"/>
      <c r="AT33" s="223"/>
      <c r="AU33" s="223"/>
      <c r="AV33" s="223"/>
      <c r="AW33" s="223"/>
      <c r="AX33" s="223"/>
      <c r="AY33" s="223"/>
      <c r="AZ33" s="223"/>
      <c r="BA33" s="224"/>
      <c r="BB33" s="222"/>
      <c r="BC33" s="223"/>
      <c r="BD33" s="223"/>
      <c r="BE33" s="223"/>
      <c r="BF33" s="223"/>
      <c r="BG33" s="223"/>
      <c r="BH33" s="223"/>
      <c r="BI33" s="223"/>
      <c r="BJ33" s="223"/>
      <c r="BK33" s="223"/>
      <c r="BL33" s="223"/>
      <c r="BM33" s="223"/>
      <c r="BN33" s="224"/>
      <c r="BO33" s="222"/>
      <c r="BP33" s="223"/>
      <c r="BQ33" s="223"/>
      <c r="BR33" s="223"/>
      <c r="BS33" s="223"/>
      <c r="BT33" s="223"/>
      <c r="BU33" s="223"/>
      <c r="BV33" s="223"/>
      <c r="BW33" s="223"/>
      <c r="BX33" s="223"/>
      <c r="BY33" s="223"/>
      <c r="BZ33" s="223"/>
      <c r="CA33" s="223"/>
      <c r="CB33" s="223"/>
      <c r="CC33" s="224"/>
      <c r="CD33" s="225"/>
      <c r="CE33" s="226"/>
      <c r="CF33" s="226"/>
      <c r="CG33" s="226"/>
      <c r="CH33" s="226"/>
      <c r="CI33" s="226"/>
      <c r="CJ33" s="226"/>
      <c r="CK33" s="226"/>
      <c r="CL33" s="226"/>
      <c r="CM33" s="226"/>
      <c r="CN33" s="226"/>
      <c r="CO33" s="226"/>
      <c r="CP33" s="227"/>
      <c r="CQ33" s="225"/>
      <c r="CR33" s="226"/>
      <c r="CS33" s="226"/>
      <c r="CT33" s="226"/>
      <c r="CU33" s="226"/>
      <c r="CV33" s="226"/>
      <c r="CW33" s="226"/>
      <c r="CX33" s="226"/>
      <c r="CY33" s="226"/>
      <c r="CZ33" s="226"/>
      <c r="DA33" s="226"/>
      <c r="DB33" s="226"/>
      <c r="DC33" s="227"/>
    </row>
    <row r="34" spans="1:107" ht="12.75">
      <c r="A34" s="175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  <c r="BA34" s="176"/>
      <c r="BB34" s="176"/>
      <c r="BC34" s="176"/>
      <c r="BD34" s="176"/>
      <c r="BE34" s="176"/>
      <c r="BF34" s="176"/>
      <c r="BG34" s="176"/>
      <c r="BH34" s="176"/>
      <c r="BI34" s="176"/>
      <c r="BJ34" s="176"/>
      <c r="BK34" s="176"/>
      <c r="BL34" s="176"/>
      <c r="BM34" s="176"/>
      <c r="BN34" s="176"/>
      <c r="BO34" s="176"/>
      <c r="BP34" s="176"/>
      <c r="BQ34" s="176"/>
      <c r="BR34" s="176"/>
      <c r="BS34" s="176"/>
      <c r="BT34" s="176"/>
      <c r="BU34" s="176"/>
      <c r="BV34" s="176"/>
      <c r="BW34" s="176"/>
      <c r="BX34" s="176"/>
      <c r="BY34" s="176"/>
      <c r="BZ34" s="176"/>
      <c r="CA34" s="176"/>
      <c r="CB34" s="176"/>
      <c r="CC34" s="176"/>
      <c r="CD34" s="177"/>
      <c r="CE34" s="177"/>
      <c r="CF34" s="177"/>
      <c r="CG34" s="177"/>
      <c r="CH34" s="177"/>
      <c r="CI34" s="177"/>
      <c r="CJ34" s="177"/>
      <c r="CK34" s="177"/>
      <c r="CL34" s="177"/>
      <c r="CM34" s="177"/>
      <c r="CN34" s="177"/>
      <c r="CO34" s="177"/>
      <c r="CP34" s="177"/>
      <c r="CQ34" s="177"/>
      <c r="CR34" s="177"/>
      <c r="CS34" s="177"/>
      <c r="CT34" s="177"/>
      <c r="CU34" s="177"/>
      <c r="CV34" s="177"/>
      <c r="CW34" s="177"/>
      <c r="CX34" s="177"/>
      <c r="CY34" s="177"/>
      <c r="CZ34" s="177"/>
      <c r="DA34" s="177"/>
      <c r="DB34" s="177"/>
      <c r="DC34" s="177"/>
    </row>
    <row r="36" spans="1:107" ht="12.75">
      <c r="A36" s="221" t="s">
        <v>105</v>
      </c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21"/>
      <c r="AU36" s="221"/>
      <c r="AV36" s="221"/>
      <c r="AW36" s="221"/>
      <c r="BA36" s="231"/>
      <c r="BB36" s="231"/>
      <c r="BC36" s="231"/>
      <c r="BD36" s="231"/>
      <c r="BE36" s="231"/>
      <c r="BF36" s="231"/>
      <c r="BG36" s="231"/>
      <c r="BH36" s="231"/>
      <c r="BI36" s="231"/>
      <c r="BJ36" s="231"/>
      <c r="BK36" s="231"/>
      <c r="BL36" s="231"/>
      <c r="BM36" s="231"/>
      <c r="BN36" s="231"/>
      <c r="BO36" s="231"/>
      <c r="BP36" s="231"/>
      <c r="BQ36" s="231"/>
      <c r="BR36" s="231"/>
      <c r="BV36" s="231" t="s">
        <v>277</v>
      </c>
      <c r="BW36" s="231"/>
      <c r="BX36" s="231"/>
      <c r="BY36" s="231"/>
      <c r="BZ36" s="231"/>
      <c r="CA36" s="231"/>
      <c r="CB36" s="231"/>
      <c r="CC36" s="231"/>
      <c r="CD36" s="231"/>
      <c r="CE36" s="231"/>
      <c r="CF36" s="231"/>
      <c r="CG36" s="231"/>
      <c r="CH36" s="231"/>
      <c r="CI36" s="231"/>
      <c r="CJ36" s="231"/>
      <c r="CK36" s="231"/>
      <c r="CL36" s="231"/>
      <c r="CM36" s="231"/>
      <c r="CN36" s="231"/>
      <c r="CO36" s="231"/>
      <c r="CP36" s="231"/>
      <c r="CQ36" s="231"/>
      <c r="CR36" s="231"/>
      <c r="CS36" s="231"/>
      <c r="CT36" s="231"/>
      <c r="CU36" s="231"/>
      <c r="CV36" s="231"/>
      <c r="CW36" s="231"/>
      <c r="CX36" s="231"/>
      <c r="CY36" s="231"/>
      <c r="CZ36" s="231"/>
      <c r="DA36" s="231"/>
      <c r="DB36" s="231"/>
      <c r="DC36" s="231"/>
    </row>
    <row r="37" spans="1:107" ht="12.75">
      <c r="A37" s="219" t="s">
        <v>106</v>
      </c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219"/>
      <c r="AO37" s="219"/>
      <c r="AP37" s="219"/>
      <c r="AQ37" s="219"/>
      <c r="AR37" s="219"/>
      <c r="AS37" s="219"/>
      <c r="AT37" s="219"/>
      <c r="AU37" s="219"/>
      <c r="AV37" s="219"/>
      <c r="AW37" s="219"/>
      <c r="BA37" s="220" t="s">
        <v>107</v>
      </c>
      <c r="BB37" s="220"/>
      <c r="BC37" s="220"/>
      <c r="BD37" s="220"/>
      <c r="BE37" s="220"/>
      <c r="BF37" s="220"/>
      <c r="BG37" s="220"/>
      <c r="BH37" s="220"/>
      <c r="BI37" s="220"/>
      <c r="BJ37" s="220"/>
      <c r="BK37" s="220"/>
      <c r="BL37" s="220"/>
      <c r="BM37" s="220"/>
      <c r="BN37" s="220"/>
      <c r="BO37" s="220"/>
      <c r="BP37" s="220"/>
      <c r="BQ37" s="220"/>
      <c r="BR37" s="220"/>
      <c r="BS37" s="21"/>
      <c r="BT37" s="21"/>
      <c r="BU37" s="21"/>
      <c r="BV37" s="220" t="s">
        <v>108</v>
      </c>
      <c r="BW37" s="220"/>
      <c r="BX37" s="220"/>
      <c r="BY37" s="220"/>
      <c r="BZ37" s="220"/>
      <c r="CA37" s="220"/>
      <c r="CB37" s="220"/>
      <c r="CC37" s="220"/>
      <c r="CD37" s="220"/>
      <c r="CE37" s="220"/>
      <c r="CF37" s="220"/>
      <c r="CG37" s="220"/>
      <c r="CH37" s="220"/>
      <c r="CI37" s="220"/>
      <c r="CJ37" s="220"/>
      <c r="CK37" s="220"/>
      <c r="CL37" s="220"/>
      <c r="CM37" s="220"/>
      <c r="CN37" s="220"/>
      <c r="CO37" s="220"/>
      <c r="CP37" s="220"/>
      <c r="CQ37" s="220"/>
      <c r="CR37" s="220"/>
      <c r="CS37" s="220"/>
      <c r="CT37" s="220"/>
      <c r="CU37" s="220"/>
      <c r="CV37" s="220"/>
      <c r="CW37" s="220"/>
      <c r="CX37" s="220"/>
      <c r="CY37" s="220"/>
      <c r="CZ37" s="220"/>
      <c r="DA37" s="220"/>
      <c r="DB37" s="220"/>
      <c r="DC37" s="220"/>
    </row>
    <row r="38" spans="1:49" ht="12.75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</row>
    <row r="39" spans="1:107" ht="35.25" customHeight="1">
      <c r="A39" s="240" t="s">
        <v>209</v>
      </c>
      <c r="B39" s="240"/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BA39" s="231"/>
      <c r="BB39" s="231"/>
      <c r="BC39" s="231"/>
      <c r="BD39" s="231"/>
      <c r="BE39" s="231"/>
      <c r="BF39" s="231"/>
      <c r="BG39" s="231"/>
      <c r="BH39" s="231"/>
      <c r="BI39" s="231"/>
      <c r="BJ39" s="231"/>
      <c r="BK39" s="231"/>
      <c r="BL39" s="231"/>
      <c r="BM39" s="231"/>
      <c r="BN39" s="231"/>
      <c r="BO39" s="231"/>
      <c r="BP39" s="231"/>
      <c r="BQ39" s="231"/>
      <c r="BR39" s="231"/>
      <c r="BV39" s="231" t="s">
        <v>109</v>
      </c>
      <c r="BW39" s="231"/>
      <c r="BX39" s="231"/>
      <c r="BY39" s="231"/>
      <c r="BZ39" s="231"/>
      <c r="CA39" s="231"/>
      <c r="CB39" s="231"/>
      <c r="CC39" s="231"/>
      <c r="CD39" s="231"/>
      <c r="CE39" s="231"/>
      <c r="CF39" s="231"/>
      <c r="CG39" s="231"/>
      <c r="CH39" s="231"/>
      <c r="CI39" s="231"/>
      <c r="CJ39" s="231"/>
      <c r="CK39" s="231"/>
      <c r="CL39" s="231"/>
      <c r="CM39" s="231"/>
      <c r="CN39" s="231"/>
      <c r="CO39" s="231"/>
      <c r="CP39" s="231"/>
      <c r="CQ39" s="231"/>
      <c r="CR39" s="231"/>
      <c r="CS39" s="231"/>
      <c r="CT39" s="231"/>
      <c r="CU39" s="231"/>
      <c r="CV39" s="231"/>
      <c r="CW39" s="231"/>
      <c r="CX39" s="231"/>
      <c r="CY39" s="231"/>
      <c r="CZ39" s="231"/>
      <c r="DA39" s="231"/>
      <c r="DB39" s="231"/>
      <c r="DC39" s="231"/>
    </row>
    <row r="40" spans="1:107" ht="12.75" customHeight="1">
      <c r="A40" s="219" t="s">
        <v>106</v>
      </c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  <c r="AU40" s="219"/>
      <c r="AV40" s="219"/>
      <c r="AW40" s="219"/>
      <c r="BA40" s="220" t="s">
        <v>107</v>
      </c>
      <c r="BB40" s="220"/>
      <c r="BC40" s="220"/>
      <c r="BD40" s="220"/>
      <c r="BE40" s="220"/>
      <c r="BF40" s="220"/>
      <c r="BG40" s="220"/>
      <c r="BH40" s="220"/>
      <c r="BI40" s="220"/>
      <c r="BJ40" s="220"/>
      <c r="BK40" s="220"/>
      <c r="BL40" s="220"/>
      <c r="BM40" s="220"/>
      <c r="BN40" s="220"/>
      <c r="BO40" s="220"/>
      <c r="BP40" s="220"/>
      <c r="BQ40" s="220"/>
      <c r="BR40" s="220"/>
      <c r="BS40" s="21"/>
      <c r="BT40" s="21"/>
      <c r="BU40" s="21"/>
      <c r="BV40" s="220" t="s">
        <v>108</v>
      </c>
      <c r="BW40" s="220"/>
      <c r="BX40" s="220"/>
      <c r="BY40" s="220"/>
      <c r="BZ40" s="220"/>
      <c r="CA40" s="220"/>
      <c r="CB40" s="220"/>
      <c r="CC40" s="220"/>
      <c r="CD40" s="220"/>
      <c r="CE40" s="220"/>
      <c r="CF40" s="220"/>
      <c r="CG40" s="220"/>
      <c r="CH40" s="220"/>
      <c r="CI40" s="220"/>
      <c r="CJ40" s="220"/>
      <c r="CK40" s="220"/>
      <c r="CL40" s="220"/>
      <c r="CM40" s="220"/>
      <c r="CN40" s="220"/>
      <c r="CO40" s="220"/>
      <c r="CP40" s="220"/>
      <c r="CQ40" s="220"/>
      <c r="CR40" s="220"/>
      <c r="CS40" s="220"/>
      <c r="CT40" s="220"/>
      <c r="CU40" s="220"/>
      <c r="CV40" s="220"/>
      <c r="CW40" s="220"/>
      <c r="CX40" s="220"/>
      <c r="CY40" s="220"/>
      <c r="CZ40" s="220"/>
      <c r="DA40" s="220"/>
      <c r="DB40" s="220"/>
      <c r="DC40" s="220"/>
    </row>
    <row r="42" spans="2:107" ht="34.5" customHeight="1">
      <c r="B42" s="221" t="s">
        <v>248</v>
      </c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221"/>
      <c r="AT42" s="221"/>
      <c r="AU42" s="221"/>
      <c r="AV42" s="221"/>
      <c r="AW42" s="221"/>
      <c r="AX42" s="221"/>
      <c r="AY42" s="22"/>
      <c r="AZ42" s="22"/>
      <c r="BA42" s="221"/>
      <c r="BB42" s="221"/>
      <c r="BC42" s="221"/>
      <c r="BD42" s="221"/>
      <c r="BE42" s="221"/>
      <c r="BF42" s="221"/>
      <c r="BG42" s="221"/>
      <c r="BH42" s="221"/>
      <c r="BI42" s="221"/>
      <c r="BJ42" s="221"/>
      <c r="BK42" s="221"/>
      <c r="BL42" s="221"/>
      <c r="BM42" s="221"/>
      <c r="BN42" s="221"/>
      <c r="BO42" s="221"/>
      <c r="BP42" s="221"/>
      <c r="BQ42" s="221"/>
      <c r="BR42" s="221"/>
      <c r="BS42" s="22"/>
      <c r="BT42" s="22"/>
      <c r="BU42" s="22"/>
      <c r="BV42" s="221"/>
      <c r="BW42" s="221"/>
      <c r="BX42" s="221"/>
      <c r="BY42" s="221"/>
      <c r="BZ42" s="221"/>
      <c r="CA42" s="221"/>
      <c r="CB42" s="221"/>
      <c r="CC42" s="221"/>
      <c r="CD42" s="221"/>
      <c r="CE42" s="221"/>
      <c r="CF42" s="221"/>
      <c r="CG42" s="221"/>
      <c r="CH42" s="221"/>
      <c r="CI42" s="221"/>
      <c r="CJ42" s="221"/>
      <c r="CK42" s="221"/>
      <c r="CL42" s="221"/>
      <c r="CM42" s="221"/>
      <c r="CN42" s="221"/>
      <c r="CO42" s="221"/>
      <c r="CP42" s="221"/>
      <c r="CQ42" s="221"/>
      <c r="CR42" s="221"/>
      <c r="CS42" s="221"/>
      <c r="CT42" s="221"/>
      <c r="CU42" s="221"/>
      <c r="CV42" s="221"/>
      <c r="CW42" s="221"/>
      <c r="CX42" s="221"/>
      <c r="CY42" s="221"/>
      <c r="CZ42" s="221"/>
      <c r="DA42" s="221"/>
      <c r="DB42" s="221"/>
      <c r="DC42" s="221"/>
    </row>
    <row r="43" spans="2:107" ht="12.75">
      <c r="B43" s="219" t="s">
        <v>106</v>
      </c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219"/>
      <c r="AK43" s="219"/>
      <c r="AL43" s="219"/>
      <c r="AM43" s="219"/>
      <c r="AN43" s="219"/>
      <c r="AO43" s="219"/>
      <c r="AP43" s="219"/>
      <c r="AQ43" s="219"/>
      <c r="AR43" s="219"/>
      <c r="AS43" s="219"/>
      <c r="AT43" s="219"/>
      <c r="AU43" s="219"/>
      <c r="AV43" s="219"/>
      <c r="AW43" s="219"/>
      <c r="AX43" s="219"/>
      <c r="AY43" s="22"/>
      <c r="AZ43" s="22"/>
      <c r="BA43" s="219" t="s">
        <v>107</v>
      </c>
      <c r="BB43" s="219"/>
      <c r="BC43" s="219"/>
      <c r="BD43" s="219"/>
      <c r="BE43" s="219"/>
      <c r="BF43" s="219"/>
      <c r="BG43" s="219"/>
      <c r="BH43" s="219"/>
      <c r="BI43" s="219"/>
      <c r="BJ43" s="219"/>
      <c r="BK43" s="219"/>
      <c r="BL43" s="219"/>
      <c r="BM43" s="219"/>
      <c r="BN43" s="219"/>
      <c r="BO43" s="219"/>
      <c r="BP43" s="219"/>
      <c r="BQ43" s="219"/>
      <c r="BR43" s="219"/>
      <c r="BS43" s="22"/>
      <c r="BT43" s="22"/>
      <c r="BU43" s="22"/>
      <c r="BV43" s="219" t="s">
        <v>108</v>
      </c>
      <c r="BW43" s="219"/>
      <c r="BX43" s="219"/>
      <c r="BY43" s="219"/>
      <c r="BZ43" s="219"/>
      <c r="CA43" s="219"/>
      <c r="CB43" s="219"/>
      <c r="CC43" s="219"/>
      <c r="CD43" s="219"/>
      <c r="CE43" s="219"/>
      <c r="CF43" s="219"/>
      <c r="CG43" s="219"/>
      <c r="CH43" s="219"/>
      <c r="CI43" s="219"/>
      <c r="CJ43" s="219"/>
      <c r="CK43" s="219"/>
      <c r="CL43" s="219"/>
      <c r="CM43" s="219"/>
      <c r="CN43" s="219"/>
      <c r="CO43" s="219"/>
      <c r="CP43" s="219"/>
      <c r="CQ43" s="219"/>
      <c r="CR43" s="219"/>
      <c r="CS43" s="219"/>
      <c r="CT43" s="219"/>
      <c r="CU43" s="219"/>
      <c r="CV43" s="219"/>
      <c r="CW43" s="219"/>
      <c r="CX43" s="219"/>
      <c r="CY43" s="219"/>
      <c r="CZ43" s="219"/>
      <c r="DA43" s="219"/>
      <c r="DB43" s="219"/>
      <c r="DC43" s="219"/>
    </row>
  </sheetData>
  <sheetProtection/>
  <mergeCells count="84">
    <mergeCell ref="CQ31:DC31"/>
    <mergeCell ref="BO30:CC30"/>
    <mergeCell ref="CD30:CP30"/>
    <mergeCell ref="CP25:DC25"/>
    <mergeCell ref="A18:AP18"/>
    <mergeCell ref="CQ30:DC30"/>
    <mergeCell ref="A30:O30"/>
    <mergeCell ref="A25:O25"/>
    <mergeCell ref="P25:AL25"/>
    <mergeCell ref="AM25:BA25"/>
    <mergeCell ref="A39:AW39"/>
    <mergeCell ref="BA39:BR39"/>
    <mergeCell ref="BV39:DC39"/>
    <mergeCell ref="A36:AW36"/>
    <mergeCell ref="BA36:BR36"/>
    <mergeCell ref="BV37:DC37"/>
    <mergeCell ref="BB25:BM25"/>
    <mergeCell ref="BN25:CB25"/>
    <mergeCell ref="CC25:CO25"/>
    <mergeCell ref="A7:DC7"/>
    <mergeCell ref="K8:CS8"/>
    <mergeCell ref="K9:CS9"/>
    <mergeCell ref="AC12:DC12"/>
    <mergeCell ref="CI16:DC16"/>
    <mergeCell ref="A17:AP17"/>
    <mergeCell ref="AQ17:BF17"/>
    <mergeCell ref="A16:AP16"/>
    <mergeCell ref="AQ16:BF16"/>
    <mergeCell ref="BG16:BU16"/>
    <mergeCell ref="BV16:CH16"/>
    <mergeCell ref="AQ18:BF18"/>
    <mergeCell ref="BG18:BU18"/>
    <mergeCell ref="BV18:CH18"/>
    <mergeCell ref="CI19:DC19"/>
    <mergeCell ref="A19:AP19"/>
    <mergeCell ref="AQ19:BF19"/>
    <mergeCell ref="BG19:BU19"/>
    <mergeCell ref="BV19:CH19"/>
    <mergeCell ref="BG17:BU17"/>
    <mergeCell ref="BV17:CH17"/>
    <mergeCell ref="CI17:DC17"/>
    <mergeCell ref="CI18:DC18"/>
    <mergeCell ref="BN26:CB26"/>
    <mergeCell ref="CC26:CO26"/>
    <mergeCell ref="CP26:DC26"/>
    <mergeCell ref="A26:O26"/>
    <mergeCell ref="P26:AL26"/>
    <mergeCell ref="AM26:BA26"/>
    <mergeCell ref="BB26:BM26"/>
    <mergeCell ref="P32:AL32"/>
    <mergeCell ref="AM32:BA32"/>
    <mergeCell ref="BB32:BN32"/>
    <mergeCell ref="P30:AL30"/>
    <mergeCell ref="AM30:BA30"/>
    <mergeCell ref="BB30:BN30"/>
    <mergeCell ref="BO32:CC32"/>
    <mergeCell ref="CD32:CP32"/>
    <mergeCell ref="CQ32:DC32"/>
    <mergeCell ref="A31:O31"/>
    <mergeCell ref="P31:AL31"/>
    <mergeCell ref="BO31:CC31"/>
    <mergeCell ref="CD31:CP31"/>
    <mergeCell ref="AM31:BA31"/>
    <mergeCell ref="BB31:BN31"/>
    <mergeCell ref="A32:O32"/>
    <mergeCell ref="BO33:CC33"/>
    <mergeCell ref="CD33:CP33"/>
    <mergeCell ref="CQ33:DC33"/>
    <mergeCell ref="A37:AW37"/>
    <mergeCell ref="BA37:BR37"/>
    <mergeCell ref="A33:O33"/>
    <mergeCell ref="P33:AL33"/>
    <mergeCell ref="AM33:BA33"/>
    <mergeCell ref="BB33:BN33"/>
    <mergeCell ref="BV36:DC36"/>
    <mergeCell ref="A40:AW40"/>
    <mergeCell ref="BA40:BR40"/>
    <mergeCell ref="BV40:DC40"/>
    <mergeCell ref="B43:AX43"/>
    <mergeCell ref="BA43:BR43"/>
    <mergeCell ref="BV43:DC43"/>
    <mergeCell ref="B42:AX42"/>
    <mergeCell ref="BA42:BR42"/>
    <mergeCell ref="BV42:DC42"/>
  </mergeCells>
  <printOptions/>
  <pageMargins left="0.75" right="0.75" top="0.54" bottom="0.54" header="0.5" footer="0.5"/>
  <pageSetup fitToHeight="1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V150"/>
  <sheetViews>
    <sheetView tabSelected="1" zoomScalePageLayoutView="0" workbookViewId="0" topLeftCell="B1">
      <selection activeCell="F9" sqref="E9:F9"/>
    </sheetView>
  </sheetViews>
  <sheetFormatPr defaultColWidth="10.66015625" defaultRowHeight="11.25"/>
  <cols>
    <col min="1" max="1" width="2.33203125" style="0" hidden="1" customWidth="1"/>
    <col min="2" max="2" width="81.83203125" style="0" customWidth="1"/>
    <col min="3" max="3" width="7.33203125" style="1" customWidth="1"/>
    <col min="4" max="4" width="26.16015625" style="85" customWidth="1"/>
    <col min="5" max="5" width="27.5" style="85" customWidth="1"/>
    <col min="6" max="6" width="34.16015625" style="0" customWidth="1"/>
  </cols>
  <sheetData>
    <row r="1" spans="1:5" ht="11.25" customHeight="1">
      <c r="A1" s="34"/>
      <c r="B1" s="35"/>
      <c r="C1" s="35"/>
      <c r="D1" s="86"/>
      <c r="E1" s="78"/>
    </row>
    <row r="2" spans="1:5" s="4" customFormat="1" ht="12" customHeight="1">
      <c r="A2" s="57"/>
      <c r="B2" s="41"/>
      <c r="C2" s="60"/>
      <c r="D2" s="87"/>
      <c r="E2" s="79" t="s">
        <v>0</v>
      </c>
    </row>
    <row r="3" spans="1:5" s="4" customFormat="1" ht="12" customHeight="1">
      <c r="A3" s="57"/>
      <c r="B3" s="41"/>
      <c r="C3" s="60"/>
      <c r="D3" s="87"/>
      <c r="E3" s="79" t="s">
        <v>1</v>
      </c>
    </row>
    <row r="4" spans="1:5" s="4" customFormat="1" ht="12" customHeight="1">
      <c r="A4" s="57"/>
      <c r="B4" s="41"/>
      <c r="C4" s="60"/>
      <c r="D4" s="87"/>
      <c r="E4" s="79" t="s">
        <v>2</v>
      </c>
    </row>
    <row r="5" spans="1:5" s="4" customFormat="1" ht="12" customHeight="1">
      <c r="A5" s="57"/>
      <c r="B5" s="41"/>
      <c r="C5" s="60"/>
      <c r="D5" s="87"/>
      <c r="E5" s="79" t="s">
        <v>3</v>
      </c>
    </row>
    <row r="6" spans="1:5" s="4" customFormat="1" ht="12" customHeight="1">
      <c r="A6" s="57"/>
      <c r="B6" s="41"/>
      <c r="C6" s="60"/>
      <c r="D6" s="87"/>
      <c r="E6" s="79" t="s">
        <v>4</v>
      </c>
    </row>
    <row r="7" spans="1:5" s="4" customFormat="1" ht="12" customHeight="1">
      <c r="A7" s="57"/>
      <c r="B7" s="41"/>
      <c r="C7" s="60"/>
      <c r="D7" s="87"/>
      <c r="E7" s="79" t="s">
        <v>5</v>
      </c>
    </row>
    <row r="8" spans="1:5" s="4" customFormat="1" ht="12" customHeight="1">
      <c r="A8" s="57"/>
      <c r="B8" s="36" t="s">
        <v>6</v>
      </c>
      <c r="C8" s="37"/>
      <c r="D8" s="80"/>
      <c r="E8" s="80"/>
    </row>
    <row r="9" spans="1:5" s="4" customFormat="1" ht="13.5" customHeight="1">
      <c r="A9" s="57"/>
      <c r="B9" s="38" t="s">
        <v>390</v>
      </c>
      <c r="C9" s="39"/>
      <c r="D9" s="81"/>
      <c r="E9" s="81"/>
    </row>
    <row r="10" spans="1:5" ht="16.5" customHeight="1">
      <c r="A10" s="34"/>
      <c r="B10" s="38" t="s">
        <v>283</v>
      </c>
      <c r="C10" s="59"/>
      <c r="D10" s="82"/>
      <c r="E10" s="82"/>
    </row>
    <row r="11" spans="1:5" ht="20.25" customHeight="1">
      <c r="A11" s="34"/>
      <c r="B11" s="58" t="s">
        <v>7</v>
      </c>
      <c r="C11" s="59"/>
      <c r="D11" s="82"/>
      <c r="E11" s="82"/>
    </row>
    <row r="12" spans="1:5" s="13" customFormat="1" ht="19.5" customHeight="1">
      <c r="A12" s="46"/>
      <c r="B12" s="211" t="s">
        <v>231</v>
      </c>
      <c r="C12" s="212"/>
      <c r="D12" s="212"/>
      <c r="E12" s="212"/>
    </row>
    <row r="13" spans="1:5" s="13" customFormat="1" ht="21" customHeight="1">
      <c r="A13" s="46"/>
      <c r="B13" s="211" t="s">
        <v>208</v>
      </c>
      <c r="C13" s="212"/>
      <c r="D13" s="212"/>
      <c r="E13" s="212"/>
    </row>
    <row r="14" spans="1:5" s="13" customFormat="1" ht="10.5" customHeight="1">
      <c r="A14" s="46"/>
      <c r="B14" s="46"/>
      <c r="C14" s="61"/>
      <c r="D14" s="88"/>
      <c r="E14" s="83" t="s">
        <v>8</v>
      </c>
    </row>
    <row r="15" spans="1:5" s="13" customFormat="1" ht="31.5" customHeight="1">
      <c r="A15" s="46"/>
      <c r="B15" s="118" t="s">
        <v>9</v>
      </c>
      <c r="C15" s="119" t="s">
        <v>10</v>
      </c>
      <c r="D15" s="120" t="s">
        <v>11</v>
      </c>
      <c r="E15" s="120" t="s">
        <v>12</v>
      </c>
    </row>
    <row r="16" spans="1:5" s="14" customFormat="1" ht="12.75" customHeight="1">
      <c r="A16" s="62"/>
      <c r="B16" s="118" t="s">
        <v>213</v>
      </c>
      <c r="C16" s="118" t="s">
        <v>214</v>
      </c>
      <c r="D16" s="121" t="s">
        <v>215</v>
      </c>
      <c r="E16" s="121" t="s">
        <v>224</v>
      </c>
    </row>
    <row r="17" spans="1:5" ht="17.25" customHeight="1">
      <c r="A17" s="34"/>
      <c r="B17" s="247" t="s">
        <v>308</v>
      </c>
      <c r="C17" s="248"/>
      <c r="D17" s="249"/>
      <c r="E17" s="249"/>
    </row>
    <row r="18" spans="1:5" ht="15.75" customHeight="1">
      <c r="A18" s="34"/>
      <c r="B18" s="250" t="s">
        <v>13</v>
      </c>
      <c r="C18" s="251">
        <v>10</v>
      </c>
      <c r="D18" s="252" t="s">
        <v>297</v>
      </c>
      <c r="E18" s="252">
        <v>32.23</v>
      </c>
    </row>
    <row r="19" spans="1:5" ht="20.25" customHeight="1">
      <c r="A19" s="34"/>
      <c r="B19" s="253" t="s">
        <v>14</v>
      </c>
      <c r="C19" s="254"/>
      <c r="D19" s="252"/>
      <c r="E19" s="252"/>
    </row>
    <row r="20" spans="1:5" ht="20.25" customHeight="1">
      <c r="A20" s="34"/>
      <c r="B20" s="249" t="s">
        <v>15</v>
      </c>
      <c r="C20" s="255">
        <v>11</v>
      </c>
      <c r="D20" s="252" t="s">
        <v>297</v>
      </c>
      <c r="E20" s="252">
        <v>32.23</v>
      </c>
    </row>
    <row r="21" spans="1:5" ht="20.25" customHeight="1">
      <c r="A21" s="34"/>
      <c r="B21" s="249" t="s">
        <v>232</v>
      </c>
      <c r="C21" s="255"/>
      <c r="D21" s="252" t="str">
        <f>D20</f>
        <v>2 347,54</v>
      </c>
      <c r="E21" s="252"/>
    </row>
    <row r="22" spans="1:5" ht="20.25" customHeight="1">
      <c r="A22" s="34"/>
      <c r="B22" s="250" t="s">
        <v>18</v>
      </c>
      <c r="C22" s="251">
        <v>20</v>
      </c>
      <c r="D22" s="252" t="s">
        <v>17</v>
      </c>
      <c r="E22" s="252" t="s">
        <v>17</v>
      </c>
    </row>
    <row r="23" spans="1:5" ht="20.25" customHeight="1">
      <c r="A23" s="34"/>
      <c r="B23" s="253" t="s">
        <v>14</v>
      </c>
      <c r="C23" s="254"/>
      <c r="D23" s="252"/>
      <c r="E23" s="252"/>
    </row>
    <row r="24" spans="1:5" ht="20.25" customHeight="1">
      <c r="A24" s="34"/>
      <c r="B24" s="249" t="s">
        <v>15</v>
      </c>
      <c r="C24" s="255">
        <v>21</v>
      </c>
      <c r="D24" s="252" t="s">
        <v>17</v>
      </c>
      <c r="E24" s="252" t="s">
        <v>17</v>
      </c>
    </row>
    <row r="25" spans="1:5" ht="20.25" customHeight="1">
      <c r="A25" s="34"/>
      <c r="B25" s="249" t="s">
        <v>16</v>
      </c>
      <c r="C25" s="255">
        <v>22</v>
      </c>
      <c r="D25" s="252" t="s">
        <v>17</v>
      </c>
      <c r="E25" s="252" t="s">
        <v>17</v>
      </c>
    </row>
    <row r="26" spans="1:256" s="124" customFormat="1" ht="15" customHeight="1">
      <c r="A26" s="122" t="s">
        <v>232</v>
      </c>
      <c r="B26" s="256" t="s">
        <v>19</v>
      </c>
      <c r="C26" s="251">
        <v>30</v>
      </c>
      <c r="D26" s="252" t="s">
        <v>17</v>
      </c>
      <c r="E26" s="252" t="s">
        <v>324</v>
      </c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Q26" s="123"/>
      <c r="DR26" s="123"/>
      <c r="DS26" s="123"/>
      <c r="DT26" s="123"/>
      <c r="DU26" s="123"/>
      <c r="DV26" s="123"/>
      <c r="DW26" s="123"/>
      <c r="DX26" s="123"/>
      <c r="DY26" s="123"/>
      <c r="DZ26" s="123"/>
      <c r="EA26" s="123"/>
      <c r="EB26" s="123"/>
      <c r="EC26" s="123"/>
      <c r="ED26" s="123"/>
      <c r="EE26" s="123"/>
      <c r="EF26" s="123"/>
      <c r="EG26" s="123"/>
      <c r="EH26" s="123"/>
      <c r="EI26" s="123"/>
      <c r="EJ26" s="123"/>
      <c r="EK26" s="123"/>
      <c r="EL26" s="123"/>
      <c r="EM26" s="123"/>
      <c r="EN26" s="123"/>
      <c r="EO26" s="123"/>
      <c r="EP26" s="123"/>
      <c r="EQ26" s="123"/>
      <c r="ER26" s="123"/>
      <c r="ES26" s="123"/>
      <c r="ET26" s="123"/>
      <c r="EU26" s="123"/>
      <c r="EV26" s="123"/>
      <c r="EW26" s="123"/>
      <c r="EX26" s="123"/>
      <c r="EY26" s="123"/>
      <c r="EZ26" s="123"/>
      <c r="FA26" s="123"/>
      <c r="FB26" s="123"/>
      <c r="FC26" s="123"/>
      <c r="FD26" s="123"/>
      <c r="FE26" s="123"/>
      <c r="FF26" s="123"/>
      <c r="FG26" s="123"/>
      <c r="FH26" s="123"/>
      <c r="FI26" s="123"/>
      <c r="FJ26" s="123"/>
      <c r="FK26" s="123"/>
      <c r="FL26" s="123"/>
      <c r="FM26" s="123"/>
      <c r="FN26" s="123"/>
      <c r="FO26" s="123"/>
      <c r="FP26" s="123"/>
      <c r="FQ26" s="123"/>
      <c r="FR26" s="123"/>
      <c r="FS26" s="123"/>
      <c r="FT26" s="123"/>
      <c r="FU26" s="123"/>
      <c r="FV26" s="123"/>
      <c r="FW26" s="123"/>
      <c r="FX26" s="123"/>
      <c r="FY26" s="123"/>
      <c r="FZ26" s="123"/>
      <c r="GA26" s="123"/>
      <c r="GB26" s="123"/>
      <c r="GC26" s="123"/>
      <c r="GD26" s="123"/>
      <c r="GE26" s="123"/>
      <c r="GF26" s="123"/>
      <c r="GG26" s="123"/>
      <c r="GH26" s="123"/>
      <c r="GI26" s="123"/>
      <c r="GJ26" s="123"/>
      <c r="GK26" s="123"/>
      <c r="GL26" s="123"/>
      <c r="GM26" s="123"/>
      <c r="GN26" s="123"/>
      <c r="GO26" s="123"/>
      <c r="GP26" s="123"/>
      <c r="GQ26" s="123"/>
      <c r="GR26" s="123"/>
      <c r="GS26" s="123"/>
      <c r="GT26" s="123"/>
      <c r="GU26" s="123"/>
      <c r="GV26" s="123"/>
      <c r="GW26" s="123"/>
      <c r="GX26" s="123"/>
      <c r="GY26" s="123"/>
      <c r="GZ26" s="123"/>
      <c r="HA26" s="123"/>
      <c r="HB26" s="123"/>
      <c r="HC26" s="123"/>
      <c r="HD26" s="123"/>
      <c r="HE26" s="123"/>
      <c r="HF26" s="123"/>
      <c r="HG26" s="123"/>
      <c r="HH26" s="123"/>
      <c r="HI26" s="123"/>
      <c r="HJ26" s="123"/>
      <c r="HK26" s="123"/>
      <c r="HL26" s="123"/>
      <c r="HM26" s="123"/>
      <c r="HN26" s="123"/>
      <c r="HO26" s="123"/>
      <c r="HP26" s="123"/>
      <c r="HQ26" s="123"/>
      <c r="HR26" s="123"/>
      <c r="HS26" s="123"/>
      <c r="HT26" s="123"/>
      <c r="HU26" s="123"/>
      <c r="HV26" s="123"/>
      <c r="HW26" s="123"/>
      <c r="HX26" s="123"/>
      <c r="HY26" s="123"/>
      <c r="HZ26" s="123"/>
      <c r="IA26" s="123"/>
      <c r="IB26" s="123"/>
      <c r="IC26" s="123"/>
      <c r="ID26" s="123"/>
      <c r="IE26" s="123"/>
      <c r="IF26" s="123"/>
      <c r="IG26" s="123"/>
      <c r="IH26" s="123"/>
      <c r="II26" s="123"/>
      <c r="IJ26" s="123"/>
      <c r="IK26" s="123"/>
      <c r="IL26" s="123"/>
      <c r="IM26" s="123"/>
      <c r="IN26" s="123"/>
      <c r="IO26" s="123"/>
      <c r="IP26" s="123"/>
      <c r="IQ26" s="123"/>
      <c r="IR26" s="123"/>
      <c r="IS26" s="123"/>
      <c r="IT26" s="123"/>
      <c r="IU26" s="123"/>
      <c r="IV26" s="123"/>
    </row>
    <row r="27" spans="1:5" ht="22.5" customHeight="1">
      <c r="A27" s="34"/>
      <c r="B27" s="257" t="s">
        <v>14</v>
      </c>
      <c r="C27" s="254"/>
      <c r="D27" s="252"/>
      <c r="E27" s="252"/>
    </row>
    <row r="28" spans="1:5" ht="12">
      <c r="A28" s="34"/>
      <c r="B28" s="249" t="s">
        <v>20</v>
      </c>
      <c r="C28" s="255">
        <v>31</v>
      </c>
      <c r="D28" s="252" t="s">
        <v>17</v>
      </c>
      <c r="E28" s="252" t="s">
        <v>17</v>
      </c>
    </row>
    <row r="29" spans="1:5" ht="14.25" customHeight="1">
      <c r="A29" s="34"/>
      <c r="B29" s="249" t="s">
        <v>21</v>
      </c>
      <c r="C29" s="255">
        <v>32</v>
      </c>
      <c r="D29" s="252" t="s">
        <v>17</v>
      </c>
      <c r="E29" s="252" t="s">
        <v>324</v>
      </c>
    </row>
    <row r="30" spans="1:5" ht="19.5" customHeight="1">
      <c r="A30" s="34"/>
      <c r="B30" s="258" t="s">
        <v>35</v>
      </c>
      <c r="C30" s="248"/>
      <c r="D30" s="252" t="s">
        <v>17</v>
      </c>
      <c r="E30" s="252" t="s">
        <v>378</v>
      </c>
    </row>
    <row r="31" spans="1:5" ht="31.5" customHeight="1">
      <c r="A31" s="34"/>
      <c r="B31" s="259" t="s">
        <v>293</v>
      </c>
      <c r="C31" s="248"/>
      <c r="D31" s="252" t="s">
        <v>17</v>
      </c>
      <c r="E31" s="252" t="s">
        <v>379</v>
      </c>
    </row>
    <row r="32" spans="1:5" ht="29.25" customHeight="1">
      <c r="A32" s="34"/>
      <c r="B32" s="259" t="s">
        <v>306</v>
      </c>
      <c r="C32" s="248"/>
      <c r="D32" s="252" t="s">
        <v>17</v>
      </c>
      <c r="E32" s="252" t="s">
        <v>380</v>
      </c>
    </row>
    <row r="33" spans="1:5" ht="29.25" customHeight="1">
      <c r="A33" s="34"/>
      <c r="B33" s="259" t="s">
        <v>314</v>
      </c>
      <c r="C33" s="248"/>
      <c r="D33" s="252" t="s">
        <v>17</v>
      </c>
      <c r="E33" s="252" t="s">
        <v>381</v>
      </c>
    </row>
    <row r="34" spans="1:5" ht="24.75" customHeight="1">
      <c r="A34" s="34"/>
      <c r="B34" s="258" t="s">
        <v>22</v>
      </c>
      <c r="C34" s="248"/>
      <c r="D34" s="252" t="s">
        <v>17</v>
      </c>
      <c r="E34" s="252" t="s">
        <v>382</v>
      </c>
    </row>
    <row r="35" spans="1:5" ht="45.75" customHeight="1">
      <c r="A35" s="34"/>
      <c r="B35" s="259" t="s">
        <v>330</v>
      </c>
      <c r="C35" s="248"/>
      <c r="D35" s="252" t="s">
        <v>17</v>
      </c>
      <c r="E35" s="252" t="s">
        <v>383</v>
      </c>
    </row>
    <row r="36" spans="1:5" ht="34.5" customHeight="1">
      <c r="A36" s="34"/>
      <c r="B36" s="259" t="s">
        <v>285</v>
      </c>
      <c r="C36" s="248"/>
      <c r="D36" s="252" t="s">
        <v>17</v>
      </c>
      <c r="E36" s="252" t="s">
        <v>384</v>
      </c>
    </row>
    <row r="37" spans="1:5" ht="27.75" customHeight="1">
      <c r="A37" s="34"/>
      <c r="B37" s="256" t="s">
        <v>23</v>
      </c>
      <c r="C37" s="251">
        <v>40</v>
      </c>
      <c r="D37" s="252" t="s">
        <v>17</v>
      </c>
      <c r="E37" s="252" t="s">
        <v>342</v>
      </c>
    </row>
    <row r="38" spans="1:5" ht="39" customHeight="1">
      <c r="A38" s="34"/>
      <c r="B38" s="257" t="s">
        <v>14</v>
      </c>
      <c r="C38" s="254"/>
      <c r="D38" s="252"/>
      <c r="E38" s="252"/>
    </row>
    <row r="39" spans="1:5" ht="29.25" customHeight="1">
      <c r="A39" s="34"/>
      <c r="B39" s="249" t="s">
        <v>20</v>
      </c>
      <c r="C39" s="255">
        <v>41</v>
      </c>
      <c r="D39" s="252" t="s">
        <v>17</v>
      </c>
      <c r="E39" s="252" t="s">
        <v>17</v>
      </c>
    </row>
    <row r="40" spans="1:5" ht="26.25" customHeight="1">
      <c r="A40" s="34"/>
      <c r="B40" s="249" t="s">
        <v>21</v>
      </c>
      <c r="C40" s="255">
        <v>42</v>
      </c>
      <c r="D40" s="252" t="s">
        <v>17</v>
      </c>
      <c r="E40" s="252" t="s">
        <v>342</v>
      </c>
    </row>
    <row r="41" spans="1:5" ht="33" customHeight="1">
      <c r="A41" s="34"/>
      <c r="B41" s="258" t="s">
        <v>22</v>
      </c>
      <c r="C41" s="248"/>
      <c r="D41" s="252" t="s">
        <v>17</v>
      </c>
      <c r="E41" s="252" t="s">
        <v>342</v>
      </c>
    </row>
    <row r="42" spans="1:5" ht="30" customHeight="1">
      <c r="A42" s="34"/>
      <c r="B42" s="259" t="s">
        <v>307</v>
      </c>
      <c r="C42" s="248"/>
      <c r="D42" s="252" t="s">
        <v>17</v>
      </c>
      <c r="E42" s="252" t="s">
        <v>344</v>
      </c>
    </row>
    <row r="43" spans="1:5" ht="33" customHeight="1">
      <c r="A43" s="34"/>
      <c r="B43" s="259" t="s">
        <v>290</v>
      </c>
      <c r="C43" s="248"/>
      <c r="D43" s="252" t="s">
        <v>17</v>
      </c>
      <c r="E43" s="252" t="s">
        <v>311</v>
      </c>
    </row>
    <row r="44" spans="1:5" ht="21" customHeight="1">
      <c r="A44" s="34"/>
      <c r="B44" s="249" t="s">
        <v>24</v>
      </c>
      <c r="C44" s="255">
        <v>43</v>
      </c>
      <c r="D44" s="252" t="s">
        <v>17</v>
      </c>
      <c r="E44" s="252" t="s">
        <v>17</v>
      </c>
    </row>
    <row r="45" spans="1:5" ht="31.5" customHeight="1">
      <c r="A45" s="34"/>
      <c r="B45" s="249" t="s">
        <v>25</v>
      </c>
      <c r="C45" s="255">
        <v>44</v>
      </c>
      <c r="D45" s="252" t="s">
        <v>17</v>
      </c>
      <c r="E45" s="252" t="s">
        <v>17</v>
      </c>
    </row>
    <row r="46" spans="1:6" ht="25.5" customHeight="1">
      <c r="A46" s="34"/>
      <c r="B46" s="256" t="s">
        <v>26</v>
      </c>
      <c r="C46" s="251">
        <v>50</v>
      </c>
      <c r="D46" s="252" t="s">
        <v>298</v>
      </c>
      <c r="E46" s="252" t="s">
        <v>385</v>
      </c>
      <c r="F46" s="73"/>
    </row>
    <row r="47" spans="1:5" ht="21.75" customHeight="1">
      <c r="A47" s="34"/>
      <c r="B47" s="257" t="s">
        <v>14</v>
      </c>
      <c r="C47" s="254"/>
      <c r="D47" s="252"/>
      <c r="E47" s="252"/>
    </row>
    <row r="48" spans="1:5" ht="21" customHeight="1">
      <c r="A48" s="34"/>
      <c r="B48" s="260" t="s">
        <v>27</v>
      </c>
      <c r="C48" s="255">
        <v>51</v>
      </c>
      <c r="D48" s="252" t="s">
        <v>299</v>
      </c>
      <c r="E48" s="252" t="s">
        <v>347</v>
      </c>
    </row>
    <row r="49" spans="1:5" ht="24.75" customHeight="1">
      <c r="A49" s="34"/>
      <c r="B49" s="259" t="s">
        <v>232</v>
      </c>
      <c r="C49" s="248"/>
      <c r="D49" s="252" t="s">
        <v>299</v>
      </c>
      <c r="E49" s="252" t="s">
        <v>347</v>
      </c>
    </row>
    <row r="50" spans="1:5" ht="22.5" customHeight="1">
      <c r="A50" s="34"/>
      <c r="B50" s="260" t="s">
        <v>28</v>
      </c>
      <c r="C50" s="255">
        <v>52</v>
      </c>
      <c r="D50" s="252" t="s">
        <v>17</v>
      </c>
      <c r="E50" s="252" t="s">
        <v>17</v>
      </c>
    </row>
    <row r="51" spans="1:5" ht="21.75" customHeight="1">
      <c r="A51" s="34"/>
      <c r="B51" s="260" t="s">
        <v>29</v>
      </c>
      <c r="C51" s="255">
        <v>53</v>
      </c>
      <c r="D51" s="252">
        <v>14.19</v>
      </c>
      <c r="E51" s="252" t="s">
        <v>348</v>
      </c>
    </row>
    <row r="52" spans="1:5" ht="21" customHeight="1">
      <c r="A52" s="34"/>
      <c r="B52" s="260" t="s">
        <v>30</v>
      </c>
      <c r="C52" s="255">
        <v>54</v>
      </c>
      <c r="D52" s="252" t="s">
        <v>17</v>
      </c>
      <c r="E52" s="252" t="s">
        <v>17</v>
      </c>
    </row>
    <row r="53" spans="1:5" ht="17.25" customHeight="1">
      <c r="A53" s="34"/>
      <c r="B53" s="247" t="s">
        <v>31</v>
      </c>
      <c r="C53" s="255">
        <v>60</v>
      </c>
      <c r="D53" s="252" t="s">
        <v>17</v>
      </c>
      <c r="E53" s="252" t="s">
        <v>17</v>
      </c>
    </row>
    <row r="54" spans="1:5" ht="25.5" customHeight="1">
      <c r="A54" s="34"/>
      <c r="B54" s="256" t="s">
        <v>32</v>
      </c>
      <c r="C54" s="251">
        <v>70</v>
      </c>
      <c r="D54" s="252" t="s">
        <v>17</v>
      </c>
      <c r="E54" s="252" t="s">
        <v>17</v>
      </c>
    </row>
    <row r="55" spans="1:5" ht="24" customHeight="1">
      <c r="A55" s="34"/>
      <c r="B55" s="257" t="s">
        <v>14</v>
      </c>
      <c r="C55" s="254"/>
      <c r="D55" s="252"/>
      <c r="E55" s="252"/>
    </row>
    <row r="56" spans="1:5" ht="19.5" customHeight="1">
      <c r="A56" s="34"/>
      <c r="B56" s="247" t="s">
        <v>33</v>
      </c>
      <c r="C56" s="255">
        <v>71</v>
      </c>
      <c r="D56" s="252" t="s">
        <v>17</v>
      </c>
      <c r="E56" s="252" t="s">
        <v>17</v>
      </c>
    </row>
    <row r="57" spans="1:5" ht="21" customHeight="1">
      <c r="A57" s="34"/>
      <c r="B57" s="258" t="s">
        <v>34</v>
      </c>
      <c r="C57" s="248"/>
      <c r="D57" s="252" t="s">
        <v>17</v>
      </c>
      <c r="E57" s="252" t="s">
        <v>17</v>
      </c>
    </row>
    <row r="58" spans="1:5" ht="16.5" customHeight="1">
      <c r="A58" s="34"/>
      <c r="B58" s="258" t="s">
        <v>35</v>
      </c>
      <c r="C58" s="248"/>
      <c r="D58" s="252" t="s">
        <v>17</v>
      </c>
      <c r="E58" s="252" t="s">
        <v>17</v>
      </c>
    </row>
    <row r="59" spans="1:5" ht="17.25" customHeight="1">
      <c r="A59" s="34"/>
      <c r="B59" s="258" t="s">
        <v>22</v>
      </c>
      <c r="C59" s="248"/>
      <c r="D59" s="252" t="s">
        <v>17</v>
      </c>
      <c r="E59" s="252" t="s">
        <v>17</v>
      </c>
    </row>
    <row r="60" spans="1:5" ht="21" customHeight="1">
      <c r="A60" s="34"/>
      <c r="B60" s="247" t="s">
        <v>36</v>
      </c>
      <c r="C60" s="255">
        <v>72</v>
      </c>
      <c r="D60" s="252" t="s">
        <v>17</v>
      </c>
      <c r="E60" s="252" t="s">
        <v>17</v>
      </c>
    </row>
    <row r="61" spans="1:5" ht="18.75" customHeight="1">
      <c r="A61" s="34"/>
      <c r="B61" s="258" t="s">
        <v>34</v>
      </c>
      <c r="C61" s="248"/>
      <c r="D61" s="252" t="s">
        <v>17</v>
      </c>
      <c r="E61" s="252" t="s">
        <v>17</v>
      </c>
    </row>
    <row r="62" spans="1:5" ht="24.75" customHeight="1">
      <c r="A62" s="34"/>
      <c r="B62" s="258" t="s">
        <v>35</v>
      </c>
      <c r="C62" s="248"/>
      <c r="D62" s="252" t="s">
        <v>17</v>
      </c>
      <c r="E62" s="252" t="s">
        <v>17</v>
      </c>
    </row>
    <row r="63" spans="1:5" ht="21" customHeight="1">
      <c r="A63" s="34"/>
      <c r="B63" s="258" t="s">
        <v>22</v>
      </c>
      <c r="C63" s="248"/>
      <c r="D63" s="252" t="s">
        <v>17</v>
      </c>
      <c r="E63" s="252" t="s">
        <v>17</v>
      </c>
    </row>
    <row r="64" spans="1:5" ht="21" customHeight="1">
      <c r="A64" s="34"/>
      <c r="B64" s="247" t="s">
        <v>37</v>
      </c>
      <c r="C64" s="255">
        <v>73</v>
      </c>
      <c r="D64" s="252" t="s">
        <v>17</v>
      </c>
      <c r="E64" s="252" t="s">
        <v>17</v>
      </c>
    </row>
    <row r="65" spans="1:5" ht="23.25" customHeight="1">
      <c r="A65" s="34"/>
      <c r="B65" s="247" t="s">
        <v>38</v>
      </c>
      <c r="C65" s="255">
        <v>74</v>
      </c>
      <c r="D65" s="252" t="s">
        <v>17</v>
      </c>
      <c r="E65" s="252" t="s">
        <v>17</v>
      </c>
    </row>
    <row r="66" spans="1:5" ht="22.5" customHeight="1">
      <c r="A66" s="34"/>
      <c r="B66" s="258" t="s">
        <v>34</v>
      </c>
      <c r="C66" s="261"/>
      <c r="D66" s="252" t="s">
        <v>17</v>
      </c>
      <c r="E66" s="252" t="s">
        <v>17</v>
      </c>
    </row>
    <row r="67" spans="1:5" ht="16.5" customHeight="1">
      <c r="A67" s="34"/>
      <c r="B67" s="258" t="s">
        <v>35</v>
      </c>
      <c r="C67" s="261"/>
      <c r="D67" s="252" t="s">
        <v>17</v>
      </c>
      <c r="E67" s="252" t="s">
        <v>17</v>
      </c>
    </row>
    <row r="68" spans="1:5" ht="22.5" customHeight="1">
      <c r="A68" s="34"/>
      <c r="B68" s="258" t="s">
        <v>22</v>
      </c>
      <c r="C68" s="261"/>
      <c r="D68" s="252" t="s">
        <v>17</v>
      </c>
      <c r="E68" s="252" t="s">
        <v>17</v>
      </c>
    </row>
    <row r="69" spans="1:5" ht="23.25" customHeight="1">
      <c r="A69" s="34"/>
      <c r="B69" s="247" t="s">
        <v>39</v>
      </c>
      <c r="C69" s="255">
        <v>80</v>
      </c>
      <c r="D69" s="252" t="s">
        <v>17</v>
      </c>
      <c r="E69" s="252" t="s">
        <v>17</v>
      </c>
    </row>
    <row r="70" spans="1:5" ht="26.25" customHeight="1">
      <c r="A70" s="34"/>
      <c r="B70" s="256" t="s">
        <v>40</v>
      </c>
      <c r="C70" s="251">
        <v>90</v>
      </c>
      <c r="D70" s="252" t="s">
        <v>17</v>
      </c>
      <c r="E70" s="252" t="s">
        <v>17</v>
      </c>
    </row>
    <row r="71" spans="1:5" ht="23.25" customHeight="1">
      <c r="A71" s="34"/>
      <c r="B71" s="257" t="s">
        <v>14</v>
      </c>
      <c r="C71" s="254"/>
      <c r="D71" s="252"/>
      <c r="E71" s="252"/>
    </row>
    <row r="72" spans="1:5" ht="23.25" customHeight="1">
      <c r="A72" s="34"/>
      <c r="B72" s="247" t="s">
        <v>41</v>
      </c>
      <c r="C72" s="255">
        <v>91</v>
      </c>
      <c r="D72" s="252" t="s">
        <v>17</v>
      </c>
      <c r="E72" s="252" t="s">
        <v>17</v>
      </c>
    </row>
    <row r="73" spans="1:5" ht="29.25" customHeight="1">
      <c r="A73" s="34"/>
      <c r="B73" s="247" t="s">
        <v>42</v>
      </c>
      <c r="C73" s="255">
        <v>92</v>
      </c>
      <c r="D73" s="252" t="s">
        <v>17</v>
      </c>
      <c r="E73" s="252" t="s">
        <v>17</v>
      </c>
    </row>
    <row r="74" spans="1:5" ht="13.5" customHeight="1">
      <c r="A74" s="34"/>
      <c r="B74" s="247" t="s">
        <v>43</v>
      </c>
      <c r="C74" s="255">
        <v>93</v>
      </c>
      <c r="D74" s="252" t="s">
        <v>17</v>
      </c>
      <c r="E74" s="252" t="s">
        <v>17</v>
      </c>
    </row>
    <row r="75" spans="1:5" ht="19.5" customHeight="1">
      <c r="A75" s="34"/>
      <c r="B75" s="247" t="s">
        <v>44</v>
      </c>
      <c r="C75" s="255">
        <v>94</v>
      </c>
      <c r="D75" s="252" t="s">
        <v>17</v>
      </c>
      <c r="E75" s="252" t="s">
        <v>17</v>
      </c>
    </row>
    <row r="76" spans="1:5" ht="18.75" customHeight="1">
      <c r="A76" s="34"/>
      <c r="B76" s="260" t="s">
        <v>45</v>
      </c>
      <c r="C76" s="255">
        <v>95</v>
      </c>
      <c r="D76" s="252" t="s">
        <v>17</v>
      </c>
      <c r="E76" s="252" t="s">
        <v>17</v>
      </c>
    </row>
    <row r="77" spans="1:5" ht="15.75" customHeight="1">
      <c r="A77" s="34"/>
      <c r="B77" s="262" t="s">
        <v>46</v>
      </c>
      <c r="C77" s="263">
        <v>100</v>
      </c>
      <c r="D77" s="252" t="s">
        <v>300</v>
      </c>
      <c r="E77" s="252" t="s">
        <v>386</v>
      </c>
    </row>
    <row r="78" spans="1:5" ht="20.25" customHeight="1">
      <c r="A78" s="34"/>
      <c r="B78" s="247" t="s">
        <v>47</v>
      </c>
      <c r="C78" s="248"/>
      <c r="D78" s="252"/>
      <c r="E78" s="252"/>
    </row>
    <row r="79" spans="1:5" ht="18.75" customHeight="1">
      <c r="A79" s="34"/>
      <c r="B79" s="247" t="s">
        <v>48</v>
      </c>
      <c r="C79" s="263">
        <v>110</v>
      </c>
      <c r="D79" s="252" t="s">
        <v>301</v>
      </c>
      <c r="E79" s="252" t="s">
        <v>387</v>
      </c>
    </row>
    <row r="80" spans="1:5" ht="20.25" customHeight="1">
      <c r="A80" s="34"/>
      <c r="B80" s="247" t="s">
        <v>49</v>
      </c>
      <c r="C80" s="263">
        <v>120</v>
      </c>
      <c r="D80" s="252" t="s">
        <v>302</v>
      </c>
      <c r="E80" s="252" t="s">
        <v>388</v>
      </c>
    </row>
    <row r="81" spans="1:5" ht="29.25" customHeight="1">
      <c r="A81" s="34"/>
      <c r="B81" s="247" t="s">
        <v>50</v>
      </c>
      <c r="C81" s="263">
        <v>130</v>
      </c>
      <c r="D81" s="252" t="s">
        <v>303</v>
      </c>
      <c r="E81" s="252" t="s">
        <v>389</v>
      </c>
    </row>
    <row r="82" spans="1:5" ht="24.75" customHeight="1">
      <c r="A82" s="34"/>
      <c r="B82" s="262" t="s">
        <v>51</v>
      </c>
      <c r="C82" s="263">
        <v>140</v>
      </c>
      <c r="D82" s="264" t="s">
        <v>300</v>
      </c>
      <c r="E82" s="264" t="s">
        <v>386</v>
      </c>
    </row>
    <row r="83" spans="2:5" ht="65.25" customHeight="1">
      <c r="B83" s="190"/>
      <c r="C83" s="190"/>
      <c r="D83" s="190"/>
      <c r="E83" s="190"/>
    </row>
    <row r="84" spans="2:5" ht="29.25" customHeight="1">
      <c r="B84" s="74" t="s">
        <v>52</v>
      </c>
      <c r="C84" s="75" t="s">
        <v>278</v>
      </c>
      <c r="D84" s="76"/>
      <c r="E84" s="76"/>
    </row>
    <row r="85" spans="2:5" ht="12">
      <c r="B85" s="76"/>
      <c r="C85" s="77"/>
      <c r="D85" s="76"/>
      <c r="E85" s="76"/>
    </row>
    <row r="86" spans="2:5" ht="12">
      <c r="B86" s="76"/>
      <c r="C86" s="77"/>
      <c r="D86" s="76"/>
      <c r="E86" s="76"/>
    </row>
    <row r="87" spans="2:5" ht="12">
      <c r="B87" s="76"/>
      <c r="C87" s="77"/>
      <c r="D87" s="76"/>
      <c r="E87" s="76"/>
    </row>
    <row r="88" spans="2:5" ht="12">
      <c r="B88" s="74" t="s">
        <v>209</v>
      </c>
      <c r="C88" s="75" t="s">
        <v>210</v>
      </c>
      <c r="D88" s="76"/>
      <c r="E88" s="76"/>
    </row>
    <row r="89" spans="2:5" ht="12">
      <c r="B89" s="76"/>
      <c r="C89" s="77"/>
      <c r="D89" s="76"/>
      <c r="E89" s="76"/>
    </row>
    <row r="90" spans="2:5" ht="12">
      <c r="B90" s="76"/>
      <c r="C90" s="77"/>
      <c r="D90" s="76"/>
      <c r="E90" s="76"/>
    </row>
    <row r="91" spans="2:5" ht="12">
      <c r="B91" s="76"/>
      <c r="C91" s="77"/>
      <c r="D91" s="76"/>
      <c r="E91" s="76"/>
    </row>
    <row r="92" spans="2:5" ht="12">
      <c r="B92" s="74" t="s">
        <v>248</v>
      </c>
      <c r="C92" s="75" t="s">
        <v>249</v>
      </c>
      <c r="D92" s="76"/>
      <c r="E92" s="76"/>
    </row>
    <row r="93" spans="2:5" ht="12">
      <c r="B93" s="76"/>
      <c r="C93" s="77"/>
      <c r="D93" s="76"/>
      <c r="E93" s="76"/>
    </row>
    <row r="94" spans="2:5" ht="12">
      <c r="B94" s="76" t="s">
        <v>250</v>
      </c>
      <c r="C94" s="77"/>
      <c r="D94" s="76"/>
      <c r="E94" s="76"/>
    </row>
    <row r="95" spans="2:5" ht="12.75">
      <c r="B95" s="71"/>
      <c r="C95" s="72"/>
      <c r="D95" s="84"/>
      <c r="E95" s="84"/>
    </row>
    <row r="96" spans="2:5" ht="12.75">
      <c r="B96" s="71"/>
      <c r="C96" s="72"/>
      <c r="D96" s="84"/>
      <c r="E96" s="84"/>
    </row>
    <row r="97" spans="2:5" ht="12.75">
      <c r="B97" s="71"/>
      <c r="C97" s="72"/>
      <c r="D97" s="84"/>
      <c r="E97" s="84"/>
    </row>
    <row r="98" spans="2:5" ht="12.75">
      <c r="B98" s="71"/>
      <c r="C98" s="72"/>
      <c r="D98" s="84"/>
      <c r="E98" s="84"/>
    </row>
    <row r="99" spans="2:5" ht="12.75">
      <c r="B99" s="71"/>
      <c r="C99" s="72"/>
      <c r="D99" s="84"/>
      <c r="E99" s="84"/>
    </row>
    <row r="100" spans="2:5" ht="12.75">
      <c r="B100" s="71"/>
      <c r="C100" s="72"/>
      <c r="D100" s="84"/>
      <c r="E100" s="84"/>
    </row>
    <row r="101" spans="2:5" ht="12.75">
      <c r="B101" s="71"/>
      <c r="C101" s="72"/>
      <c r="D101" s="84"/>
      <c r="E101" s="84"/>
    </row>
    <row r="102" spans="2:5" ht="12.75">
      <c r="B102" s="71"/>
      <c r="C102" s="72"/>
      <c r="D102" s="84"/>
      <c r="E102" s="84"/>
    </row>
    <row r="103" spans="2:5" ht="12.75">
      <c r="B103" s="71"/>
      <c r="C103" s="72"/>
      <c r="D103" s="84"/>
      <c r="E103" s="84"/>
    </row>
    <row r="104" spans="2:5" ht="12.75">
      <c r="B104" s="71"/>
      <c r="C104" s="72"/>
      <c r="D104" s="84"/>
      <c r="E104" s="84"/>
    </row>
    <row r="105" spans="2:5" ht="12.75">
      <c r="B105" s="71"/>
      <c r="C105" s="72"/>
      <c r="D105" s="84"/>
      <c r="E105" s="84"/>
    </row>
    <row r="106" spans="2:5" ht="12.75">
      <c r="B106" s="71"/>
      <c r="C106" s="72"/>
      <c r="D106" s="84"/>
      <c r="E106" s="84"/>
    </row>
    <row r="107" spans="2:5" ht="12.75">
      <c r="B107" s="71"/>
      <c r="C107" s="72"/>
      <c r="D107" s="84"/>
      <c r="E107" s="84"/>
    </row>
    <row r="108" spans="2:5" ht="12.75">
      <c r="B108" s="71"/>
      <c r="C108" s="72"/>
      <c r="D108" s="84"/>
      <c r="E108" s="84"/>
    </row>
    <row r="109" spans="2:5" ht="12.75">
      <c r="B109" s="71"/>
      <c r="C109" s="72"/>
      <c r="D109" s="84"/>
      <c r="E109" s="84"/>
    </row>
    <row r="110" spans="2:5" ht="12.75">
      <c r="B110" s="71"/>
      <c r="C110" s="72"/>
      <c r="D110" s="84"/>
      <c r="E110" s="84"/>
    </row>
    <row r="111" spans="2:5" ht="12.75">
      <c r="B111" s="71"/>
      <c r="C111" s="72"/>
      <c r="D111" s="84"/>
      <c r="E111" s="84"/>
    </row>
    <row r="112" spans="2:5" ht="12.75">
      <c r="B112" s="71"/>
      <c r="C112" s="72"/>
      <c r="D112" s="84"/>
      <c r="E112" s="84"/>
    </row>
    <row r="113" spans="2:5" ht="12.75">
      <c r="B113" s="71"/>
      <c r="C113" s="72"/>
      <c r="D113" s="84"/>
      <c r="E113" s="84"/>
    </row>
    <row r="114" spans="2:5" ht="12.75">
      <c r="B114" s="71"/>
      <c r="C114" s="72"/>
      <c r="D114" s="84"/>
      <c r="E114" s="84"/>
    </row>
    <row r="115" spans="2:5" ht="12.75">
      <c r="B115" s="71"/>
      <c r="C115" s="72"/>
      <c r="D115" s="84"/>
      <c r="E115" s="84"/>
    </row>
    <row r="116" spans="2:5" ht="12.75">
      <c r="B116" s="71"/>
      <c r="C116" s="72"/>
      <c r="D116" s="84"/>
      <c r="E116" s="84"/>
    </row>
    <row r="117" spans="2:5" ht="12.75">
      <c r="B117" s="71"/>
      <c r="C117" s="72"/>
      <c r="D117" s="84"/>
      <c r="E117" s="84"/>
    </row>
    <row r="118" spans="2:5" ht="12.75">
      <c r="B118" s="71"/>
      <c r="C118" s="72"/>
      <c r="D118" s="84"/>
      <c r="E118" s="84"/>
    </row>
    <row r="119" spans="2:5" ht="12.75">
      <c r="B119" s="71"/>
      <c r="C119" s="72"/>
      <c r="D119" s="84"/>
      <c r="E119" s="84"/>
    </row>
    <row r="120" spans="2:5" ht="12.75">
      <c r="B120" s="71"/>
      <c r="C120" s="72"/>
      <c r="D120" s="84"/>
      <c r="E120" s="84"/>
    </row>
    <row r="121" spans="2:5" ht="12.75">
      <c r="B121" s="71"/>
      <c r="C121" s="72"/>
      <c r="D121" s="84"/>
      <c r="E121" s="84"/>
    </row>
    <row r="122" spans="2:5" ht="12.75">
      <c r="B122" s="71"/>
      <c r="C122" s="72"/>
      <c r="D122" s="84"/>
      <c r="E122" s="84"/>
    </row>
    <row r="123" spans="2:5" ht="12.75">
      <c r="B123" s="71"/>
      <c r="C123" s="72"/>
      <c r="D123" s="84"/>
      <c r="E123" s="84"/>
    </row>
    <row r="124" spans="2:5" ht="12.75">
      <c r="B124" s="71"/>
      <c r="C124" s="72"/>
      <c r="D124" s="84"/>
      <c r="E124" s="84"/>
    </row>
    <row r="125" spans="2:5" ht="12.75">
      <c r="B125" s="71"/>
      <c r="C125" s="72"/>
      <c r="D125" s="84"/>
      <c r="E125" s="84"/>
    </row>
    <row r="126" spans="2:5" ht="12.75">
      <c r="B126" s="71"/>
      <c r="C126" s="72"/>
      <c r="D126" s="84"/>
      <c r="E126" s="84"/>
    </row>
    <row r="127" spans="2:5" ht="12.75">
      <c r="B127" s="71"/>
      <c r="C127" s="72"/>
      <c r="D127" s="84"/>
      <c r="E127" s="84"/>
    </row>
    <row r="128" spans="2:5" ht="12.75">
      <c r="B128" s="71"/>
      <c r="C128" s="72"/>
      <c r="D128" s="84"/>
      <c r="E128" s="84"/>
    </row>
    <row r="129" spans="2:5" ht="12.75">
      <c r="B129" s="71"/>
      <c r="C129" s="72"/>
      <c r="D129" s="84"/>
      <c r="E129" s="84"/>
    </row>
    <row r="130" spans="2:5" ht="12.75">
      <c r="B130" s="71"/>
      <c r="C130" s="72"/>
      <c r="D130" s="84"/>
      <c r="E130" s="84"/>
    </row>
    <row r="131" spans="2:5" ht="12.75">
      <c r="B131" s="71"/>
      <c r="C131" s="72"/>
      <c r="D131" s="84"/>
      <c r="E131" s="84"/>
    </row>
    <row r="132" spans="2:5" ht="12.75">
      <c r="B132" s="71"/>
      <c r="C132" s="72"/>
      <c r="D132" s="84"/>
      <c r="E132" s="84"/>
    </row>
    <row r="133" spans="2:5" ht="12.75">
      <c r="B133" s="71"/>
      <c r="C133" s="72"/>
      <c r="D133" s="84"/>
      <c r="E133" s="84"/>
    </row>
    <row r="134" spans="2:5" ht="12.75">
      <c r="B134" s="71"/>
      <c r="C134" s="72"/>
      <c r="D134" s="84"/>
      <c r="E134" s="84"/>
    </row>
    <row r="135" spans="2:5" ht="12.75">
      <c r="B135" s="71"/>
      <c r="C135" s="72"/>
      <c r="D135" s="84"/>
      <c r="E135" s="84"/>
    </row>
    <row r="136" spans="2:5" ht="12.75">
      <c r="B136" s="71"/>
      <c r="C136" s="72"/>
      <c r="D136" s="84"/>
      <c r="E136" s="84"/>
    </row>
    <row r="137" spans="2:5" ht="12.75">
      <c r="B137" s="71"/>
      <c r="C137" s="72"/>
      <c r="D137" s="84"/>
      <c r="E137" s="84"/>
    </row>
    <row r="138" spans="2:5" ht="12.75">
      <c r="B138" s="71"/>
      <c r="C138" s="72"/>
      <c r="D138" s="84"/>
      <c r="E138" s="84"/>
    </row>
    <row r="139" spans="2:5" ht="12.75">
      <c r="B139" s="71"/>
      <c r="C139" s="72"/>
      <c r="D139" s="84"/>
      <c r="E139" s="84"/>
    </row>
    <row r="140" spans="2:5" ht="12.75">
      <c r="B140" s="71"/>
      <c r="C140" s="72"/>
      <c r="D140" s="84"/>
      <c r="E140" s="84"/>
    </row>
    <row r="141" spans="2:5" ht="12.75">
      <c r="B141" s="71"/>
      <c r="C141" s="72"/>
      <c r="D141" s="84"/>
      <c r="E141" s="84"/>
    </row>
    <row r="142" spans="2:5" ht="12.75">
      <c r="B142" s="71"/>
      <c r="C142" s="72"/>
      <c r="D142" s="84"/>
      <c r="E142" s="84"/>
    </row>
    <row r="143" spans="2:5" ht="12.75">
      <c r="B143" s="71"/>
      <c r="C143" s="72"/>
      <c r="D143" s="84"/>
      <c r="E143" s="84"/>
    </row>
    <row r="144" spans="2:5" ht="12.75">
      <c r="B144" s="71"/>
      <c r="C144" s="72"/>
      <c r="D144" s="84"/>
      <c r="E144" s="84"/>
    </row>
    <row r="145" spans="2:5" ht="12.75">
      <c r="B145" s="71"/>
      <c r="C145" s="72"/>
      <c r="D145" s="84"/>
      <c r="E145" s="84"/>
    </row>
    <row r="146" spans="2:5" ht="12.75">
      <c r="B146" s="71"/>
      <c r="C146" s="72"/>
      <c r="D146" s="84"/>
      <c r="E146" s="84"/>
    </row>
    <row r="147" spans="2:5" ht="12.75">
      <c r="B147" s="71"/>
      <c r="C147" s="72"/>
      <c r="D147" s="84"/>
      <c r="E147" s="84"/>
    </row>
    <row r="148" spans="2:5" ht="12.75">
      <c r="B148" s="71"/>
      <c r="C148" s="72"/>
      <c r="D148" s="84"/>
      <c r="E148" s="84"/>
    </row>
    <row r="149" spans="2:5" ht="12.75">
      <c r="B149" s="71"/>
      <c r="C149" s="72"/>
      <c r="D149" s="84"/>
      <c r="E149" s="84"/>
    </row>
    <row r="150" spans="2:5" ht="12.75">
      <c r="B150" s="71"/>
      <c r="C150" s="72"/>
      <c r="D150" s="84"/>
      <c r="E150" s="84"/>
    </row>
  </sheetData>
  <sheetProtection/>
  <mergeCells count="2">
    <mergeCell ref="B12:E12"/>
    <mergeCell ref="B13:E13"/>
  </mergeCells>
  <printOptions/>
  <pageMargins left="0.75" right="0.65" top="0.37" bottom="0.32" header="0.34" footer="0.2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Alexeenko</cp:lastModifiedBy>
  <cp:lastPrinted>2012-09-10T04:45:00Z</cp:lastPrinted>
  <dcterms:created xsi:type="dcterms:W3CDTF">2008-07-10T07:01:31Z</dcterms:created>
  <dcterms:modified xsi:type="dcterms:W3CDTF">2012-10-08T08:52:41Z</dcterms:modified>
  <cp:category/>
  <cp:version/>
  <cp:contentType/>
  <cp:contentStatus/>
  <cp:revision>1</cp:revision>
</cp:coreProperties>
</file>