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СЧА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<sst xmlns="http://schemas.openxmlformats.org/spreadsheetml/2006/main" count="898" uniqueCount="393">
  <si>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</si>
  <si>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</si>
  <si>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</si>
  <si>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</si>
  <si>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</si>
  <si>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</si>
  <si>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</si>
  <si>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</si>
  <si>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</si>
  <si>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</si>
  <si>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</si>
  <si>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</si>
  <si>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</si>
  <si>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</si>
  <si>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</si>
  <si>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</si>
  <si>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</si>
  <si>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</si>
  <si>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</si>
  <si>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</si>
  <si>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</si>
  <si>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</si>
  <si>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</si>
  <si>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</si>
  <si>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</si>
  <si>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</si>
  <si>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</si>
  <si>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</si>
  <si>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</si>
  <si>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</si>
  <si>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</si>
  <si>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</si>
  <si>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</si>
  <si>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</si>
  <si>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</si>
  <si>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</si>
  <si>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</si>
  <si>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</si>
  <si>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</si>
  <si>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</si>
  <si>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</si>
  <si>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</si>
  <si>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</si>
  <si>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</si>
  <si>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</si>
  <si>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</si>
  <si>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</si>
  <si>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</si>
  <si>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</si>
  <si>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</si>
  <si>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</si>
  <si>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</si>
  <si>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</si>
  <si>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</si>
  <si>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</si>
  <si>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</si>
  <si>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</si>
  <si>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</si>
  <si>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</si>
  <si>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</si>
  <si>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</si>
  <si>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</si>
  <si>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</si>
  <si>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</si>
  <si>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</si>
  <si>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</si>
  <si>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</si>
  <si>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</si>
  <si>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</si>
  <si>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</si>
  <si>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</si>
  <si>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</si>
  <si>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</si>
  <si>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</si>
  <si>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</si>
  <si>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</si>
  <si>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</si>
  <si>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</si>
  <si>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</si>
  <si>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</si>
  <si>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</si>
  <si>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</si>
  <si>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</si>
  <si>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</si>
  <si>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</si>
  <si>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</si>
  <si>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</si>
  <si>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</si>
  <si>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</si>
  <si>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</si>
  <si>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</si>
  <si>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</si>
  <si>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</si>
  <si>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</si>
  <si>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</si>
  <si>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</si>
  <si>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</si>
  <si>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</si>
  <si>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</si>
  <si>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</si>
  <si>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</si>
  <si>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</si>
  <si>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</si>
  <si>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</si>
  <si>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</si>
  <si>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</si>
  <si>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</si>
  <si>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</si>
  <si>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</si>
  <si>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</si>
  <si>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</si>
  <si>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</si>
  <si>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</si>
  <si>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</si>
  <si>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</si>
  <si>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</si>
  <si>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</si>
  <si>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</si>
  <si>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</si>
  <si>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</si>
  <si>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</si>
  <si>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</si>
  <si>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</si>
  <si>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</si>
  <si>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</si>
  <si>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</si>
  <si>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</si>
  <si>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</si>
  <si>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</si>
  <si>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</si>
  <si>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</si>
  <si>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</si>
  <si>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</si>
  <si>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</si>
  <si>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</si>
  <si>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</si>
  <si>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</si>
  <si>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</si>
  <si>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</si>
  <si>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</si>
  <si>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</si>
  <si>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</si>
  <si>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</si>
  <si>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</si>
  <si>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</si>
  <si>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</si>
  <si>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</si>
  <si>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</si>
  <si>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</si>
  <si>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</si>
  <si>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</si>
  <si>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</si>
  <si>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</si>
  <si>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</si>
  <si>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</si>
  <si>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</si>
  <si>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</si>
  <si>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</si>
  <si>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</si>
  <si>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</si>
  <si>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</si>
  <si>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</si>
  <si>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</si>
  <si>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</si>
  <si>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</si>
  <si>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</si>
  <si>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</si>
  <si>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</si>
  <si>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</si>
  <si>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</si>
  <si>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</si>
  <si>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</si>
  <si>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</si>
  <si>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</si>
  <si>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</si>
  <si>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</si>
  <si>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</si>
  <si>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</si>
  <si>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</si>
  <si>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</si>
  <si>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</si>
  <si>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</si>
  <si>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</si>
  <si>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</si>
  <si>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</si>
  <si>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</si>
  <si>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</si>
  <si>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</si>
  <si>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</si>
  <si>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</si>
  <si>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</si>
  <si>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</si>
  <si>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</si>
  <si>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</si>
  <si>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</si>
  <si>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</si>
  <si>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</si>
  <si>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</si>
  <si>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</si>
  <si>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</si>
  <si>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</si>
  <si>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</si>
  <si>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</si>
  <si>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</si>
  <si>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</si>
  <si>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</si>
  <si>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</si>
  <si>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</si>
  <si>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</si>
  <si>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</si>
  <si>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</si>
  <si>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</si>
  <si>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</si>
  <si>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</si>
  <si>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</si>
  <si>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</si>
  <si>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</si>
  <si>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</si>
  <si>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</si>
  <si>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</si>
  <si>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</si>
  <si>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</si>
  <si>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</si>
  <si>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</si>
  <si>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</si>
  <si>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</si>
  <si>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</si>
  <si>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</si>
  <si>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</si>
  <si>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</si>
  <si>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</si>
  <si>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</si>
  <si>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 xml:space="preserve">ОАО "Промсвязьбанк" </t>
  </si>
  <si>
    <t>090</t>
  </si>
  <si>
    <t>130</t>
  </si>
  <si>
    <t>140</t>
  </si>
  <si>
    <t>________________________ Петрова Е.Ю.</t>
  </si>
  <si>
    <t>150</t>
  </si>
  <si>
    <t>160</t>
  </si>
  <si>
    <t>170</t>
  </si>
  <si>
    <t>171</t>
  </si>
  <si>
    <t>180</t>
  </si>
  <si>
    <t>190</t>
  </si>
  <si>
    <t>Факт.
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</si>
  <si>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</si>
  <si>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</si>
  <si>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</si>
  <si>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ОАО "ПРОМСВЯЗЬБАНК"</t>
  </si>
  <si>
    <t>Уполномоченный представитель ЗАО "ПРСД"</t>
  </si>
  <si>
    <t xml:space="preserve">___________________________ </t>
  </si>
  <si>
    <t xml:space="preserve">  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</si>
  <si>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</si>
  <si>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</si>
  <si>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</si>
  <si>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</si>
  <si>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</si>
  <si>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</si>
  <si>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</si>
  <si>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</si>
  <si>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</si>
  <si>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</si>
  <si>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</si>
  <si>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</si>
  <si>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</si>
  <si>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</si>
  <si>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</si>
  <si>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</si>
  <si>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</si>
  <si>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</si>
  <si>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Главный бухгалтер</t>
  </si>
  <si>
    <t xml:space="preserve"> Стародубцева О.Ю.</t>
  </si>
  <si>
    <t xml:space="preserve"> 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</si>
  <si>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</si>
  <si>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</si>
  <si>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</si>
  <si>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</si>
  <si>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</si>
  <si>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</si>
  <si>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</si>
  <si>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Рыбаков А.В.</t>
  </si>
  <si>
    <t>Открытый паевой инвестиционный фонд облигаций "ПРОМСВЯЗЬ-ОБЛИГАЦИИ"</t>
  </si>
  <si>
    <t>Открытый паевый инвестиционный фонд облигаций "ПРОМСВЯЗЬ-ОБЛИГАЦИИ"</t>
  </si>
  <si>
    <t xml:space="preserve">Открытый паевый инвестиционный фонд облигаций "ПРОМСВЯЗЬ-ОБЛИГАЦИЙ" </t>
  </si>
  <si>
    <t>Открытый  паевый инвестиционный фонд облигаций "ПРОМСВЯЗЬ-ОБЛИГАЦИИ"</t>
  </si>
  <si>
    <t>Облигация государственная субъектов РФ, Красноярский  край, рег. номер RU34005KNA0, дата погашения: 29.11.2016</t>
  </si>
  <si>
    <t>Облигация государственная субъектов РФ, Нижегородская область, рег. номер RU34007NJG0, дата погашения: 16.11.2016</t>
  </si>
  <si>
    <t>Облигация корпоративная, СИБМЕТИНВЕСТ, рег. номер 4-01-36374-R, дата погашения: 10.10.2019</t>
  </si>
  <si>
    <t>Облигация корпоративная, ОТП Банк ОАО, рег. номер 4B020102766B, дата погашения: 29.07.2014</t>
  </si>
  <si>
    <t>Облигация корпоративная, ВымпелКом-Инвест ООО, рег. номер 4-06-36281-R, дата погашения: 13.10.2015</t>
  </si>
  <si>
    <t>Облигация корпоративная, ЕвразХолдинг Финанс, рег. номер 4-02-36383-R, дата погашения: 19.10.2020</t>
  </si>
  <si>
    <t>Облигация корпоративная, РУСАЛ Братск, рег. номер 4-08-20075-F, дата погашения: 05.04.2021</t>
  </si>
  <si>
    <t>Облигация государственная субъектов РФ, Удмуртская Республика, рег. номер RU34005UDM0, дата погашения: 24.11.2016</t>
  </si>
  <si>
    <t>Облигация корпоративная, Куйбышевазот-инвест, рег. номер 4-04-36028-R, дата погашения: 07.04.2016</t>
  </si>
  <si>
    <t>Облигация корпоративная, НПК ОАО, рег. номер 4-01-08551-A, дата погашения: 10.07.2015</t>
  </si>
  <si>
    <t>Облигация корпоративная, НПК ОАО, рег. номер 4B02-02-08551-A, дата погашения: 03.03.2015</t>
  </si>
  <si>
    <t>Облигация корпоративная, ГИДРОМАШСЕРВИС, рег. номер 4-02-17174-H, дата погашения: 13.02.2015</t>
  </si>
  <si>
    <t>Облигация корпоративная, ТКС Банк (ЗАО), рег. номер 4B020302673B, дата погашения: 18.02.2014</t>
  </si>
  <si>
    <t>Облигация корпоративная, Татфондбанк, рег. номер 4B020403058B , дата погашения: 17.02.2015</t>
  </si>
  <si>
    <t>Облигация корпоративная, ОТП Банк ОАО, рег. номер 4B020202766B, дата погашения: 03.03.2015</t>
  </si>
  <si>
    <t>11 360 287,26</t>
  </si>
  <si>
    <t>2 347,54</t>
  </si>
  <si>
    <t>4 389,84</t>
  </si>
  <si>
    <t>11 447,57</t>
  </si>
  <si>
    <t>11 433,38</t>
  </si>
  <si>
    <t>13 795.12</t>
  </si>
  <si>
    <t>716.77</t>
  </si>
  <si>
    <t>1 718.06</t>
  </si>
  <si>
    <t>11 360.29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</si>
  <si>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</si>
  <si>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</si>
  <si>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2 864,5</t>
  </si>
  <si>
    <t>Облигация корпоративная, Новороссийский морской торговый порт, рег. номер 4B02-02-30251-E, дата погашения: 29.04.2015</t>
  </si>
  <si>
    <t>2 864,50</t>
  </si>
  <si>
    <t xml:space="preserve">Превышение нормативного процентного значения, установленного для оценочной стоимости ценных бумаг , не являющихся ликвидными </t>
  </si>
  <si>
    <t>38 683 597,46</t>
  </si>
  <si>
    <t>15 847 431,33</t>
  </si>
  <si>
    <t>2 104 349,02</t>
  </si>
  <si>
    <t>36 300 802,41</t>
  </si>
  <si>
    <t>на 29.06.2012г.</t>
  </si>
  <si>
    <t>о приросте (об уменьшении) стоимости имущества на 29.06.2012г.</t>
  </si>
  <si>
    <t>Справка о несоблюдении требований к составу и структуре активов на 29.06.2012г.</t>
  </si>
  <si>
    <t xml:space="preserve"> КД АВИА-ФИНАНСЫ (01) Рег. № 4-01-36233-R -0,00%    ОТП БАНК (БО-02) Рег. № 4В020202766В - 4,95%  ВЭБ-Лизинг(08) Рег. № 4-08-43801-Н-4,27% ОТП БАНК (БО-01) Рег. № 4В020102766В - 1,75%</t>
  </si>
  <si>
    <t>04.06.2012</t>
  </si>
  <si>
    <t>о владельцах инвестиционных паев паевого инвестиционного фонда 29.06.2012г.</t>
  </si>
  <si>
    <t>29.06.2012 (по состоянию на 20:00 МСК)        (руб.)</t>
  </si>
  <si>
    <t>Сумма (оценочная стоимость) на 29.06.2012</t>
  </si>
  <si>
    <t>Сумма (оценочная стоимость) на 28.06.2012</t>
  </si>
  <si>
    <t>47 356.89</t>
  </si>
  <si>
    <t>13 562 283.30</t>
  </si>
  <si>
    <t>13 562 683.30</t>
  </si>
  <si>
    <t>21 824 938.60</t>
  </si>
  <si>
    <t>21 794 837.00</t>
  </si>
  <si>
    <t>1 079 328.84</t>
  </si>
  <si>
    <t>1 069 587.02</t>
  </si>
  <si>
    <t>350 996.99</t>
  </si>
  <si>
    <t>728 331.85</t>
  </si>
  <si>
    <t>718 590.03</t>
  </si>
  <si>
    <t>36 513 907.63</t>
  </si>
  <si>
    <t>36 474 464.21</t>
  </si>
  <si>
    <t>106 568.08</t>
  </si>
  <si>
    <t>29 454.55</t>
  </si>
  <si>
    <t>106 537.14</t>
  </si>
  <si>
    <t>180 034.08</t>
  </si>
  <si>
    <t>213 105.22</t>
  </si>
  <si>
    <t>209 488.63</t>
  </si>
  <si>
    <t>36 300 802.41</t>
  </si>
  <si>
    <t>36 264 975.58</t>
  </si>
  <si>
    <t>2 282.55</t>
  </si>
  <si>
    <t>2 280.29</t>
  </si>
  <si>
    <t>21 107,42</t>
  </si>
  <si>
    <t>13 860,98</t>
  </si>
  <si>
    <t>4 076,4</t>
  </si>
  <si>
    <t>9 784,58</t>
  </si>
  <si>
    <t>1 609,8</t>
  </si>
  <si>
    <t>1 491,75</t>
  </si>
  <si>
    <t>1 942,8</t>
  </si>
  <si>
    <t>3 005,7</t>
  </si>
  <si>
    <t>7 246,45</t>
  </si>
  <si>
    <t>2 231,55</t>
  </si>
  <si>
    <t>5 014,9</t>
  </si>
  <si>
    <t>2 009,4</t>
  </si>
  <si>
    <t>1 969,4</t>
  </si>
  <si>
    <t>1 036,1</t>
  </si>
  <si>
    <t>14 279,8</t>
  </si>
  <si>
    <t>7 254,34</t>
  </si>
  <si>
    <t>Облигация государственная субъектов РФ, Свердловская область, рег. номер RU34001SVS0, дата погашения: 11.12.2016</t>
  </si>
  <si>
    <t>7 025,46</t>
  </si>
  <si>
    <t>2 084,46</t>
  </si>
  <si>
    <t>1 980</t>
  </si>
  <si>
    <t>2 961</t>
  </si>
  <si>
    <t>1 079,33</t>
  </si>
  <si>
    <t>36 513,91</t>
  </si>
  <si>
    <t xml:space="preserve"> о стоимости активов на 29.06.2012г.</t>
  </si>
  <si>
    <t>Имущество, составляющее паевой инвестиционные фонд</t>
  </si>
  <si>
    <t>8 723,13</t>
  </si>
  <si>
    <t>3 005,70</t>
  </si>
  <si>
    <t>1 969,40</t>
  </si>
  <si>
    <t>2 009,40</t>
  </si>
  <si>
    <t>12 384,30</t>
  </si>
  <si>
    <t>1 942,80</t>
  </si>
  <si>
    <t>4 076,40</t>
  </si>
  <si>
    <t>14 279,80</t>
  </si>
  <si>
    <t>4 941,00</t>
  </si>
  <si>
    <t>2 961,00</t>
  </si>
  <si>
    <t>1 980,00</t>
  </si>
  <si>
    <t>9 338,80</t>
  </si>
  <si>
    <t>36 513.91</t>
  </si>
  <si>
    <t>106.57</t>
  </si>
  <si>
    <t>106.54</t>
  </si>
  <si>
    <t>36 300.80</t>
  </si>
  <si>
    <t>составляющего паевой инвестиционный фонд на  29.06.2012г.</t>
  </si>
  <si>
    <t>Облигация корпоративная, КД авиа-Финансы, рег. номер 4-01-36233-R, дата погашения: 21.04.2010</t>
  </si>
  <si>
    <t>13.06.2012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</si>
</sst>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50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u val="single"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60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6" applyFont="1">
      <alignment/>
      <protection/>
    </xf>
    <xf numFmtId="0" fontId="7" fillId="0" borderId="0" xfId="56" applyFont="1" applyAlignment="1">
      <alignment/>
      <protection/>
    </xf>
    <xf numFmtId="0" fontId="7" fillId="0" borderId="0" xfId="56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0" fillId="0" borderId="11" xfId="0" applyNumberFormat="1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right" vertical="top"/>
    </xf>
    <xf numFmtId="1" fontId="10" fillId="0" borderId="10" xfId="0" applyNumberFormat="1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9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4" fontId="9" fillId="0" borderId="0" xfId="0" applyNumberFormat="1" applyFont="1" applyAlignment="1">
      <alignment/>
    </xf>
    <xf numFmtId="0" fontId="0" fillId="0" borderId="0" xfId="54" applyAlignment="1">
      <alignment/>
      <protection/>
    </xf>
    <xf numFmtId="4" fontId="2" fillId="33" borderId="0" xfId="0" applyNumberFormat="1" applyFont="1" applyFill="1" applyBorder="1" applyAlignment="1">
      <alignment horizontal="right" vertical="top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52" applyFont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0" fillId="0" borderId="0" xfId="0" applyBorder="1" applyAlignment="1">
      <alignment horizontal="left"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0" fillId="0" borderId="10" xfId="53" applyNumberFormat="1" applyFont="1" applyBorder="1" applyAlignment="1">
      <alignment horizontal="center" vertical="top"/>
      <protection/>
    </xf>
    <xf numFmtId="0" fontId="0" fillId="0" borderId="10" xfId="53" applyFont="1" applyBorder="1" applyAlignment="1">
      <alignment horizontal="left"/>
      <protection/>
    </xf>
    <xf numFmtId="4" fontId="10" fillId="33" borderId="10" xfId="0" applyNumberFormat="1" applyFont="1" applyFill="1" applyBorder="1" applyAlignment="1">
      <alignment horizontal="right" vertical="top" wrapText="1"/>
    </xf>
    <xf numFmtId="0" fontId="0" fillId="0" borderId="0" xfId="58">
      <alignment/>
      <protection/>
    </xf>
    <xf numFmtId="0" fontId="0" fillId="0" borderId="0" xfId="58" applyNumberFormat="1" applyAlignment="1">
      <alignment horizontal="right"/>
      <protection/>
    </xf>
    <xf numFmtId="0" fontId="12" fillId="0" borderId="11" xfId="58" applyNumberFormat="1" applyFont="1" applyBorder="1" applyAlignment="1">
      <alignment horizontal="center" vertical="center" wrapText="1"/>
      <protection/>
    </xf>
    <xf numFmtId="0" fontId="5" fillId="0" borderId="13" xfId="58" applyNumberFormat="1" applyFont="1" applyBorder="1" applyAlignment="1">
      <alignment horizontal="center" vertical="center" wrapText="1"/>
      <protection/>
    </xf>
    <xf numFmtId="1" fontId="15" fillId="0" borderId="10" xfId="58" applyNumberFormat="1" applyFont="1" applyBorder="1" applyAlignment="1">
      <alignment horizontal="center" vertical="center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64" fontId="6" fillId="0" borderId="11" xfId="58" applyNumberFormat="1" applyFont="1" applyBorder="1" applyAlignment="1">
      <alignment horizontal="center" vertical="top"/>
      <protection/>
    </xf>
    <xf numFmtId="0" fontId="5" fillId="0" borderId="11" xfId="58" applyNumberFormat="1" applyFont="1" applyBorder="1" applyAlignment="1">
      <alignment horizontal="right" vertical="center"/>
      <protection/>
    </xf>
    <xf numFmtId="0" fontId="5" fillId="0" borderId="13" xfId="58" applyFont="1" applyBorder="1" applyAlignment="1">
      <alignment horizontal="left"/>
      <protection/>
    </xf>
    <xf numFmtId="0" fontId="6" fillId="0" borderId="13" xfId="58" applyNumberFormat="1" applyFont="1" applyBorder="1" applyAlignment="1">
      <alignment horizontal="center" vertical="top"/>
      <protection/>
    </xf>
    <xf numFmtId="0" fontId="5" fillId="0" borderId="13" xfId="58" applyNumberFormat="1" applyFont="1" applyBorder="1" applyAlignment="1">
      <alignment horizontal="right" vertical="center"/>
      <protection/>
    </xf>
    <xf numFmtId="0" fontId="5" fillId="0" borderId="10" xfId="58" applyFont="1" applyBorder="1" applyAlignment="1">
      <alignment horizontal="left"/>
      <protection/>
    </xf>
    <xf numFmtId="164" fontId="6" fillId="0" borderId="10" xfId="58" applyNumberFormat="1" applyFont="1" applyBorder="1" applyAlignment="1">
      <alignment horizontal="center" vertical="top"/>
      <protection/>
    </xf>
    <xf numFmtId="0" fontId="5" fillId="0" borderId="10" xfId="58" applyNumberFormat="1" applyFont="1" applyBorder="1" applyAlignment="1">
      <alignment horizontal="right" vertical="center"/>
      <protection/>
    </xf>
    <xf numFmtId="0" fontId="12" fillId="0" borderId="10" xfId="58" applyNumberFormat="1" applyFont="1" applyBorder="1" applyAlignment="1">
      <alignment horizontal="right" vertical="center"/>
      <protection/>
    </xf>
    <xf numFmtId="1" fontId="6" fillId="0" borderId="10" xfId="58" applyNumberFormat="1" applyFont="1" applyBorder="1" applyAlignment="1">
      <alignment horizontal="center" vertical="top"/>
      <protection/>
    </xf>
    <xf numFmtId="1" fontId="6" fillId="0" borderId="11" xfId="58" applyNumberFormat="1" applyFont="1" applyBorder="1" applyAlignment="1">
      <alignment horizontal="center" vertical="top"/>
      <protection/>
    </xf>
    <xf numFmtId="0" fontId="12" fillId="0" borderId="11" xfId="58" applyNumberFormat="1" applyFont="1" applyBorder="1" applyAlignment="1">
      <alignment horizontal="right" vertical="center"/>
      <protection/>
    </xf>
    <xf numFmtId="0" fontId="6" fillId="0" borderId="10" xfId="58" applyNumberFormat="1" applyFont="1" applyBorder="1" applyAlignment="1">
      <alignment horizontal="center" vertical="top"/>
      <protection/>
    </xf>
    <xf numFmtId="168" fontId="5" fillId="0" borderId="10" xfId="58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vertical="top"/>
      <protection/>
    </xf>
    <xf numFmtId="1" fontId="0" fillId="0" borderId="11" xfId="57" applyNumberFormat="1" applyFont="1" applyBorder="1" applyAlignment="1">
      <alignment horizontal="center" vertical="top"/>
      <protection/>
    </xf>
    <xf numFmtId="2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vertical="center" indent="1"/>
      <protection/>
    </xf>
    <xf numFmtId="0" fontId="0" fillId="0" borderId="13" xfId="57" applyFont="1" applyBorder="1" applyAlignment="1">
      <alignment horizontal="left"/>
      <protection/>
    </xf>
    <xf numFmtId="0" fontId="0" fillId="0" borderId="13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" fontId="0" fillId="0" borderId="10" xfId="57" applyNumberFormat="1" applyFont="1" applyBorder="1" applyAlignment="1">
      <alignment horizontal="center" vertical="top"/>
      <protection/>
    </xf>
    <xf numFmtId="2" fontId="0" fillId="0" borderId="10" xfId="57" applyNumberFormat="1" applyFont="1" applyBorder="1" applyAlignment="1">
      <alignment horizontal="right" vertical="center"/>
      <protection/>
    </xf>
    <xf numFmtId="0" fontId="16" fillId="0" borderId="10" xfId="57" applyNumberFormat="1" applyFont="1" applyBorder="1" applyAlignment="1">
      <alignment horizontal="left" wrapText="1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wrapText="1"/>
      <protection/>
    </xf>
    <xf numFmtId="0" fontId="0" fillId="0" borderId="13" xfId="57" applyNumberFormat="1" applyFont="1" applyBorder="1" applyAlignment="1">
      <alignment horizontal="left" wrapText="1"/>
      <protection/>
    </xf>
    <xf numFmtId="0" fontId="0" fillId="0" borderId="11" xfId="57" applyNumberFormat="1" applyFont="1" applyBorder="1" applyAlignment="1">
      <alignment horizontal="left" wrapText="1" indent="1"/>
      <protection/>
    </xf>
    <xf numFmtId="0" fontId="0" fillId="0" borderId="13" xfId="57" applyFont="1" applyBorder="1" applyAlignment="1">
      <alignment horizontal="left" indent="1"/>
      <protection/>
    </xf>
    <xf numFmtId="0" fontId="0" fillId="0" borderId="14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left" wrapText="1" indent="2"/>
      <protection/>
    </xf>
    <xf numFmtId="0" fontId="16" fillId="0" borderId="10" xfId="57" applyNumberFormat="1" applyFont="1" applyBorder="1" applyAlignment="1">
      <alignment horizontal="left" wrapText="1" indent="3"/>
      <protection/>
    </xf>
    <xf numFmtId="0" fontId="0" fillId="0" borderId="10" xfId="57" applyNumberFormat="1" applyFont="1" applyBorder="1" applyAlignment="1">
      <alignment horizontal="left" wrapText="1" indent="1"/>
      <protection/>
    </xf>
    <xf numFmtId="1" fontId="0" fillId="0" borderId="11" xfId="57" applyNumberFormat="1" applyFont="1" applyBorder="1" applyAlignment="1">
      <alignment horizontal="right" vertical="center"/>
      <protection/>
    </xf>
    <xf numFmtId="0" fontId="0" fillId="0" borderId="10" xfId="57" applyNumberFormat="1" applyFont="1" applyBorder="1" applyAlignment="1">
      <alignment horizontal="left" vertical="center" indent="1"/>
      <protection/>
    </xf>
    <xf numFmtId="0" fontId="4" fillId="0" borderId="10" xfId="57" applyNumberFormat="1" applyFont="1" applyBorder="1" applyAlignment="1">
      <alignment horizontal="left" wrapText="1"/>
      <protection/>
    </xf>
    <xf numFmtId="1" fontId="4" fillId="0" borderId="10" xfId="57" applyNumberFormat="1" applyFont="1" applyBorder="1" applyAlignment="1">
      <alignment horizontal="center" vertical="top"/>
      <protection/>
    </xf>
    <xf numFmtId="0" fontId="4" fillId="0" borderId="10" xfId="57" applyNumberFormat="1" applyFont="1" applyBorder="1" applyAlignment="1">
      <alignment horizontal="right" vertical="center"/>
      <protection/>
    </xf>
    <xf numFmtId="2" fontId="4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left" vertical="center" indent="1"/>
      <protection/>
    </xf>
    <xf numFmtId="0" fontId="7" fillId="0" borderId="0" xfId="56" applyFont="1" applyBorder="1">
      <alignment/>
      <protection/>
    </xf>
    <xf numFmtId="0" fontId="7" fillId="0" borderId="0" xfId="56" applyFont="1" applyBorder="1" applyAlignment="1">
      <alignment horizontal="left" wrapText="1"/>
      <protection/>
    </xf>
    <xf numFmtId="0" fontId="7" fillId="0" borderId="0" xfId="56" applyFont="1" applyBorder="1" applyAlignment="1">
      <alignment horizontal="center"/>
      <protection/>
    </xf>
    <xf numFmtId="49" fontId="7" fillId="0" borderId="0" xfId="56" applyNumberFormat="1" applyFont="1" applyBorder="1" applyAlignment="1">
      <alignment horizontal="center"/>
      <protection/>
    </xf>
    <xf numFmtId="0" fontId="7" fillId="0" borderId="0" xfId="56" applyFont="1" applyBorder="1" applyAlignment="1">
      <alignment horizontal="left"/>
      <protection/>
    </xf>
    <xf numFmtId="164" fontId="6" fillId="0" borderId="11" xfId="53" applyNumberFormat="1" applyFont="1" applyBorder="1" applyAlignment="1">
      <alignment horizontal="center" vertical="top"/>
      <protection/>
    </xf>
    <xf numFmtId="0" fontId="6" fillId="0" borderId="13" xfId="53" applyNumberFormat="1" applyFont="1" applyBorder="1" applyAlignment="1">
      <alignment horizontal="center" vertical="top"/>
      <protection/>
    </xf>
    <xf numFmtId="164" fontId="6" fillId="0" borderId="10" xfId="53" applyNumberFormat="1" applyFont="1" applyBorder="1" applyAlignment="1">
      <alignment horizontal="center" vertical="top"/>
      <protection/>
    </xf>
    <xf numFmtId="0" fontId="6" fillId="0" borderId="10" xfId="53" applyNumberFormat="1" applyFont="1" applyBorder="1" applyAlignment="1">
      <alignment horizontal="center" vertical="top"/>
      <protection/>
    </xf>
    <xf numFmtId="0" fontId="6" fillId="0" borderId="12" xfId="53" applyNumberFormat="1" applyFont="1" applyBorder="1" applyAlignment="1">
      <alignment horizontal="center" vertical="top"/>
      <protection/>
    </xf>
    <xf numFmtId="1" fontId="6" fillId="0" borderId="10" xfId="53" applyNumberFormat="1" applyFont="1" applyBorder="1" applyAlignment="1">
      <alignment horizontal="center" vertical="top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0" xfId="58" applyNumberFormat="1" applyFont="1" applyBorder="1" applyAlignment="1">
      <alignment horizontal="left" wrapText="1"/>
      <protection/>
    </xf>
    <xf numFmtId="0" fontId="12" fillId="0" borderId="10" xfId="58" applyNumberFormat="1" applyFont="1" applyBorder="1" applyAlignment="1">
      <alignment horizontal="left" wrapText="1"/>
      <protection/>
    </xf>
    <xf numFmtId="0" fontId="12" fillId="0" borderId="10" xfId="58" applyFont="1" applyBorder="1" applyAlignment="1">
      <alignment horizontal="left"/>
      <protection/>
    </xf>
    <xf numFmtId="0" fontId="5" fillId="0" borderId="11" xfId="58" applyNumberFormat="1" applyFont="1" applyBorder="1" applyAlignment="1">
      <alignment horizontal="left" wrapText="1"/>
      <protection/>
    </xf>
    <xf numFmtId="0" fontId="5" fillId="0" borderId="13" xfId="58" applyNumberFormat="1" applyFont="1" applyBorder="1" applyAlignment="1">
      <alignment horizontal="left" wrapText="1"/>
      <protection/>
    </xf>
    <xf numFmtId="0" fontId="5" fillId="0" borderId="11" xfId="58" applyNumberFormat="1" applyFont="1" applyBorder="1" applyAlignment="1">
      <alignment horizontal="left" vertical="top"/>
      <protection/>
    </xf>
    <xf numFmtId="0" fontId="5" fillId="0" borderId="13" xfId="58" applyFont="1" applyBorder="1" applyAlignment="1">
      <alignment horizontal="left"/>
      <protection/>
    </xf>
    <xf numFmtId="0" fontId="5" fillId="0" borderId="10" xfId="58" applyFont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0" xfId="58" applyFont="1" applyAlignment="1">
      <alignment horizontal="left"/>
      <protection/>
    </xf>
    <xf numFmtId="0" fontId="12" fillId="0" borderId="10" xfId="58" applyNumberFormat="1" applyFont="1" applyBorder="1" applyAlignment="1">
      <alignment horizontal="center" vertical="center"/>
      <protection/>
    </xf>
    <xf numFmtId="0" fontId="14" fillId="0" borderId="10" xfId="58" applyNumberFormat="1" applyFont="1" applyBorder="1" applyAlignment="1">
      <alignment horizontal="center" vertical="center" wrapText="1"/>
      <protection/>
    </xf>
    <xf numFmtId="1" fontId="15" fillId="0" borderId="10" xfId="58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49" fontId="7" fillId="0" borderId="15" xfId="56" applyNumberFormat="1" applyFont="1" applyBorder="1" applyAlignment="1">
      <alignment horizontal="center"/>
      <protection/>
    </xf>
    <xf numFmtId="49" fontId="7" fillId="0" borderId="16" xfId="56" applyNumberFormat="1" applyFont="1" applyBorder="1" applyAlignment="1">
      <alignment horizontal="center"/>
      <protection/>
    </xf>
    <xf numFmtId="49" fontId="7" fillId="0" borderId="17" xfId="56" applyNumberFormat="1" applyFont="1" applyBorder="1" applyAlignment="1">
      <alignment horizontal="center"/>
      <protection/>
    </xf>
    <xf numFmtId="0" fontId="7" fillId="0" borderId="15" xfId="56" applyFont="1" applyBorder="1" applyAlignment="1">
      <alignment horizontal="center" wrapText="1"/>
      <protection/>
    </xf>
    <xf numFmtId="0" fontId="7" fillId="0" borderId="16" xfId="56" applyFont="1" applyBorder="1" applyAlignment="1">
      <alignment horizontal="center" wrapText="1"/>
      <protection/>
    </xf>
    <xf numFmtId="0" fontId="7" fillId="0" borderId="17" xfId="56" applyFont="1" applyBorder="1" applyAlignment="1">
      <alignment horizontal="center" wrapText="1"/>
      <protection/>
    </xf>
    <xf numFmtId="0" fontId="7" fillId="0" borderId="15" xfId="56" applyFont="1" applyBorder="1" applyAlignment="1">
      <alignment horizontal="left" wrapText="1"/>
      <protection/>
    </xf>
    <xf numFmtId="0" fontId="7" fillId="0" borderId="16" xfId="56" applyFont="1" applyBorder="1" applyAlignment="1">
      <alignment horizontal="left" wrapText="1"/>
      <protection/>
    </xf>
    <xf numFmtId="0" fontId="7" fillId="0" borderId="17" xfId="56" applyFont="1" applyBorder="1" applyAlignment="1">
      <alignment horizontal="left" wrapText="1"/>
      <protection/>
    </xf>
    <xf numFmtId="4" fontId="7" fillId="0" borderId="15" xfId="56" applyNumberFormat="1" applyFont="1" applyBorder="1" applyAlignment="1">
      <alignment horizontal="center"/>
      <protection/>
    </xf>
    <xf numFmtId="4" fontId="7" fillId="0" borderId="16" xfId="56" applyNumberFormat="1" applyFont="1" applyBorder="1" applyAlignment="1">
      <alignment horizontal="center"/>
      <protection/>
    </xf>
    <xf numFmtId="4" fontId="7" fillId="0" borderId="17" xfId="56" applyNumberFormat="1" applyFont="1" applyBorder="1" applyAlignment="1">
      <alignment horizontal="center"/>
      <protection/>
    </xf>
    <xf numFmtId="10" fontId="7" fillId="0" borderId="15" xfId="56" applyNumberFormat="1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10" fontId="7" fillId="0" borderId="16" xfId="56" applyNumberFormat="1" applyFont="1" applyBorder="1" applyAlignment="1">
      <alignment horizontal="center"/>
      <protection/>
    </xf>
    <xf numFmtId="10" fontId="7" fillId="0" borderId="17" xfId="56" applyNumberFormat="1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 vertical="top" wrapText="1"/>
      <protection/>
    </xf>
    <xf numFmtId="0" fontId="7" fillId="0" borderId="16" xfId="56" applyFont="1" applyBorder="1" applyAlignment="1">
      <alignment horizontal="center" vertical="top" wrapText="1"/>
      <protection/>
    </xf>
    <xf numFmtId="0" fontId="7" fillId="0" borderId="17" xfId="56" applyFont="1" applyBorder="1" applyAlignment="1">
      <alignment horizontal="center" vertical="top" wrapText="1"/>
      <protection/>
    </xf>
    <xf numFmtId="49" fontId="7" fillId="0" borderId="15" xfId="56" applyNumberFormat="1" applyFont="1" applyBorder="1" applyAlignment="1">
      <alignment horizontal="center" wrapText="1"/>
      <protection/>
    </xf>
    <xf numFmtId="49" fontId="7" fillId="0" borderId="16" xfId="56" applyNumberFormat="1" applyFont="1" applyBorder="1" applyAlignment="1">
      <alignment horizontal="center" wrapText="1"/>
      <protection/>
    </xf>
    <xf numFmtId="49" fontId="7" fillId="0" borderId="17" xfId="56" applyNumberFormat="1" applyFont="1" applyBorder="1" applyAlignment="1">
      <alignment horizontal="center" wrapText="1"/>
      <protection/>
    </xf>
    <xf numFmtId="4" fontId="7" fillId="0" borderId="12" xfId="56" applyNumberFormat="1" applyFont="1" applyBorder="1" applyAlignment="1">
      <alignment horizontal="center" wrapText="1"/>
      <protection/>
    </xf>
    <xf numFmtId="0" fontId="7" fillId="0" borderId="12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 wrapText="1"/>
      <protection/>
    </xf>
    <xf numFmtId="0" fontId="7" fillId="0" borderId="18" xfId="56" applyFont="1" applyBorder="1" applyAlignment="1">
      <alignment horizontal="center"/>
      <protection/>
    </xf>
    <xf numFmtId="0" fontId="17" fillId="0" borderId="0" xfId="56" applyFont="1" applyAlignment="1">
      <alignment horizontal="center"/>
      <protection/>
    </xf>
    <xf numFmtId="0" fontId="7" fillId="0" borderId="18" xfId="56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 vertical="top"/>
      <protection/>
    </xf>
    <xf numFmtId="0" fontId="0" fillId="0" borderId="11" xfId="53" applyNumberFormat="1" applyFont="1" applyBorder="1" applyAlignment="1">
      <alignment horizontal="right" vertical="center"/>
      <protection/>
    </xf>
    <xf numFmtId="0" fontId="0" fillId="0" borderId="10" xfId="53" applyNumberFormat="1" applyFont="1" applyBorder="1" applyAlignment="1">
      <alignment horizontal="right" vertical="center"/>
      <protection/>
    </xf>
    <xf numFmtId="0" fontId="0" fillId="0" borderId="10" xfId="53" applyNumberFormat="1" applyFont="1" applyBorder="1" applyAlignment="1">
      <alignment horizontal="left" wrapText="1"/>
      <protection/>
    </xf>
    <xf numFmtId="0" fontId="0" fillId="0" borderId="11" xfId="53" applyNumberFormat="1" applyFont="1" applyBorder="1" applyAlignment="1">
      <alignment horizontal="left" vertical="top"/>
      <protection/>
    </xf>
    <xf numFmtId="0" fontId="0" fillId="0" borderId="13" xfId="53" applyFont="1" applyBorder="1" applyAlignment="1">
      <alignment horizontal="left"/>
      <protection/>
    </xf>
    <xf numFmtId="0" fontId="0" fillId="0" borderId="11" xfId="53" applyNumberFormat="1" applyFont="1" applyBorder="1" applyAlignment="1">
      <alignment horizontal="left" wrapText="1"/>
      <protection/>
    </xf>
    <xf numFmtId="0" fontId="0" fillId="0" borderId="13" xfId="53" applyNumberFormat="1" applyFont="1" applyBorder="1" applyAlignment="1">
      <alignment horizontal="left" wrapText="1"/>
      <protection/>
    </xf>
    <xf numFmtId="0" fontId="0" fillId="0" borderId="10" xfId="53" applyNumberFormat="1" applyFont="1" applyBorder="1" applyAlignment="1">
      <alignment horizontal="left" wrapText="1" indent="2"/>
      <protection/>
    </xf>
    <xf numFmtId="0" fontId="16" fillId="0" borderId="10" xfId="53" applyNumberFormat="1" applyFont="1" applyBorder="1" applyAlignment="1">
      <alignment horizontal="left" wrapText="1" indent="2"/>
      <protection/>
    </xf>
    <xf numFmtId="0" fontId="0" fillId="0" borderId="10" xfId="53" applyNumberFormat="1" applyFont="1" applyBorder="1" applyAlignment="1">
      <alignment horizontal="left" wrapText="1" indent="1"/>
      <protection/>
    </xf>
    <xf numFmtId="0" fontId="4" fillId="0" borderId="10" xfId="53" applyNumberFormat="1" applyFont="1" applyBorder="1" applyAlignment="1">
      <alignment horizontal="lef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Справка о несоблюдении" xfId="56"/>
    <cellStyle name="Обычный_ССА" xfId="57"/>
    <cellStyle name="Обычный_СЧА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PageLayoutView="0" workbookViewId="0" topLeftCell="B1">
      <selection activeCell="J27" sqref="J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192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90" t="s">
        <v>132</v>
      </c>
      <c r="C8" s="190"/>
      <c r="D8" s="190"/>
      <c r="E8" s="190"/>
    </row>
    <row r="9" spans="2:5" s="4" customFormat="1" ht="12" customHeight="1">
      <c r="B9" s="191" t="s">
        <v>323</v>
      </c>
      <c r="C9" s="191"/>
      <c r="D9" s="191"/>
      <c r="E9" s="191"/>
    </row>
    <row r="10" spans="2:5" ht="12" customHeight="1">
      <c r="B10" s="10" t="s">
        <v>280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192" t="s">
        <v>212</v>
      </c>
      <c r="C12" s="193"/>
      <c r="D12" s="193"/>
      <c r="E12" s="193"/>
    </row>
    <row r="13" spans="2:5" ht="11.25" customHeight="1">
      <c r="B13" s="193" t="s">
        <v>208</v>
      </c>
      <c r="C13" s="193"/>
      <c r="D13" s="193"/>
      <c r="E13" s="193"/>
    </row>
    <row r="15" spans="2:5" ht="36.75" customHeight="1">
      <c r="B15" s="25" t="s">
        <v>55</v>
      </c>
      <c r="C15" s="16" t="s">
        <v>136</v>
      </c>
      <c r="D15" s="16" t="s">
        <v>193</v>
      </c>
      <c r="E15" s="16" t="s">
        <v>194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26" t="s">
        <v>195</v>
      </c>
      <c r="C17" s="28">
        <v>100</v>
      </c>
      <c r="D17" s="29">
        <f>D19</f>
        <v>5849.57039</v>
      </c>
      <c r="E17" s="29">
        <f>E19+E22+E21</f>
        <v>15903.64241</v>
      </c>
    </row>
    <row r="18" spans="2:5" ht="11.25" customHeight="1">
      <c r="B18" s="27" t="s">
        <v>196</v>
      </c>
      <c r="C18" s="30"/>
      <c r="D18" s="31"/>
      <c r="E18" s="31"/>
    </row>
    <row r="19" spans="2:5" ht="21.75" customHeight="1">
      <c r="B19" s="27" t="s">
        <v>197</v>
      </c>
      <c r="C19" s="32">
        <v>110</v>
      </c>
      <c r="D19" s="29">
        <v>5849.57039</v>
      </c>
      <c r="E19" s="29">
        <v>15859.93095</v>
      </c>
    </row>
    <row r="20" spans="2:5" ht="36.75" customHeight="1">
      <c r="B20" s="27" t="s">
        <v>198</v>
      </c>
      <c r="C20" s="32">
        <v>120</v>
      </c>
      <c r="D20" s="29">
        <v>0</v>
      </c>
      <c r="E20" s="29">
        <v>0</v>
      </c>
    </row>
    <row r="21" spans="2:5" ht="25.5" customHeight="1">
      <c r="B21" s="27" t="s">
        <v>199</v>
      </c>
      <c r="C21" s="32">
        <v>130</v>
      </c>
      <c r="D21" s="29">
        <v>0</v>
      </c>
      <c r="E21" s="29">
        <v>43.71146</v>
      </c>
    </row>
    <row r="22" spans="2:5" ht="48.75" customHeight="1">
      <c r="B22" s="27" t="s">
        <v>200</v>
      </c>
      <c r="C22" s="32">
        <v>140</v>
      </c>
      <c r="D22" s="29">
        <v>0</v>
      </c>
      <c r="E22" s="29">
        <v>0</v>
      </c>
    </row>
    <row r="23" spans="2:5" ht="12.75" customHeight="1">
      <c r="B23" s="27" t="s">
        <v>201</v>
      </c>
      <c r="C23" s="32">
        <v>150</v>
      </c>
      <c r="D23" s="31">
        <v>0</v>
      </c>
      <c r="E23" s="31">
        <v>0</v>
      </c>
    </row>
    <row r="24" spans="2:5" ht="37.5" customHeight="1">
      <c r="B24" s="27" t="s">
        <v>202</v>
      </c>
      <c r="C24" s="32">
        <v>200</v>
      </c>
      <c r="D24" s="33">
        <f>D26+D28+D29</f>
        <v>85</v>
      </c>
      <c r="E24" s="33">
        <f>E26+E27+E28+E29+E30</f>
        <v>142</v>
      </c>
    </row>
    <row r="25" spans="2:5" ht="20.25" customHeight="1">
      <c r="B25" s="27" t="s">
        <v>196</v>
      </c>
      <c r="C25" s="30"/>
      <c r="D25" s="31"/>
      <c r="E25" s="31"/>
    </row>
    <row r="26" spans="2:5" ht="36.75" customHeight="1">
      <c r="B26" s="27" t="s">
        <v>203</v>
      </c>
      <c r="C26" s="32">
        <v>210</v>
      </c>
      <c r="D26" s="33">
        <v>83</v>
      </c>
      <c r="E26" s="33">
        <v>138</v>
      </c>
    </row>
    <row r="27" spans="2:5" ht="62.25" customHeight="1">
      <c r="B27" s="27" t="s">
        <v>204</v>
      </c>
      <c r="C27" s="32">
        <v>220</v>
      </c>
      <c r="D27" s="33">
        <v>0</v>
      </c>
      <c r="E27" s="33">
        <v>0</v>
      </c>
    </row>
    <row r="28" spans="2:5" ht="27" customHeight="1">
      <c r="B28" s="27" t="s">
        <v>205</v>
      </c>
      <c r="C28" s="32">
        <v>230</v>
      </c>
      <c r="D28" s="31">
        <v>1</v>
      </c>
      <c r="E28" s="31">
        <v>3</v>
      </c>
    </row>
    <row r="29" spans="2:5" ht="54" customHeight="1">
      <c r="B29" s="27" t="s">
        <v>206</v>
      </c>
      <c r="C29" s="32">
        <v>240</v>
      </c>
      <c r="D29" s="31">
        <v>1</v>
      </c>
      <c r="E29" s="31">
        <v>1</v>
      </c>
    </row>
    <row r="30" spans="2:5" ht="17.25" customHeight="1">
      <c r="B30" s="27" t="s">
        <v>207</v>
      </c>
      <c r="C30" s="32">
        <v>250</v>
      </c>
      <c r="D30" s="31">
        <v>0</v>
      </c>
      <c r="E30" s="31">
        <v>0</v>
      </c>
    </row>
    <row r="35" ht="11.25">
      <c r="B35" s="18"/>
    </row>
    <row r="36" spans="2:6" ht="18.75" customHeight="1">
      <c r="B36" s="74" t="s">
        <v>52</v>
      </c>
      <c r="C36" s="75" t="s">
        <v>276</v>
      </c>
      <c r="D36" s="76"/>
      <c r="E36" s="76"/>
      <c r="F36" s="76"/>
    </row>
    <row r="37" spans="2:6" ht="12">
      <c r="B37" s="76"/>
      <c r="C37" s="77"/>
      <c r="D37" s="76"/>
      <c r="E37" s="76"/>
      <c r="F37" s="76"/>
    </row>
    <row r="38" spans="2:6" ht="12">
      <c r="B38" s="76"/>
      <c r="C38" s="77"/>
      <c r="D38" s="76"/>
      <c r="E38" s="76"/>
      <c r="F38" s="76"/>
    </row>
    <row r="39" spans="2:6" ht="12">
      <c r="B39" s="76"/>
      <c r="C39" s="77"/>
      <c r="D39" s="76"/>
      <c r="E39" s="76"/>
      <c r="F39" s="76"/>
    </row>
    <row r="40" spans="2:6" ht="12">
      <c r="B40" s="74" t="s">
        <v>209</v>
      </c>
      <c r="C40" s="75" t="s">
        <v>236</v>
      </c>
      <c r="D40" s="76"/>
      <c r="E40" s="76"/>
      <c r="F40" s="76"/>
    </row>
    <row r="41" spans="2:6" ht="12">
      <c r="B41" s="76"/>
      <c r="C41" s="77"/>
      <c r="D41" s="76"/>
      <c r="E41" s="76"/>
      <c r="F41" s="76"/>
    </row>
    <row r="42" spans="2:6" ht="12">
      <c r="B42" s="76"/>
      <c r="C42" s="77"/>
      <c r="D42" s="76"/>
      <c r="E42" s="76"/>
      <c r="F42" s="76"/>
    </row>
    <row r="43" spans="2:6" ht="12">
      <c r="B43" s="76"/>
      <c r="C43" s="77"/>
      <c r="D43" s="76"/>
      <c r="E43" s="76"/>
      <c r="F43" s="76"/>
    </row>
    <row r="44" spans="2:6" ht="12">
      <c r="B44" s="74" t="s">
        <v>248</v>
      </c>
      <c r="C44" s="75" t="s">
        <v>249</v>
      </c>
      <c r="D44" s="76"/>
      <c r="E44" s="76"/>
      <c r="F44" s="76"/>
    </row>
    <row r="45" spans="2:6" ht="12">
      <c r="B45" s="76"/>
      <c r="C45" s="77"/>
      <c r="D45" s="76"/>
      <c r="E45" s="76"/>
      <c r="F45" s="76"/>
    </row>
    <row r="46" spans="2:6" ht="12">
      <c r="B46" s="76"/>
      <c r="C46" s="77"/>
      <c r="D46" s="76"/>
      <c r="E46" s="76"/>
      <c r="F46" s="76"/>
    </row>
    <row r="47" spans="2:6" ht="12">
      <c r="B47" s="76"/>
      <c r="C47" s="77"/>
      <c r="D47" s="76"/>
      <c r="E47" s="76"/>
      <c r="F47" s="76"/>
    </row>
    <row r="48" spans="2:6" ht="12">
      <c r="B48" s="76"/>
      <c r="C48" s="77"/>
      <c r="D48" s="76"/>
      <c r="E48" s="76"/>
      <c r="F48" s="76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B18" sqref="B18:F18"/>
    </sheetView>
  </sheetViews>
  <sheetFormatPr defaultColWidth="9.33203125" defaultRowHeight="11.25"/>
  <cols>
    <col min="1" max="1" width="3.83203125" style="0" customWidth="1"/>
    <col min="6" max="6" width="40.33203125" style="0" customWidth="1"/>
    <col min="7" max="7" width="16.66015625" style="1" customWidth="1"/>
    <col min="8" max="8" width="16.66015625" style="85" customWidth="1"/>
    <col min="9" max="9" width="16.5" style="85" customWidth="1"/>
  </cols>
  <sheetData>
    <row r="1" spans="1:9" ht="15.75">
      <c r="A1" s="34"/>
      <c r="B1" s="38" t="s">
        <v>146</v>
      </c>
      <c r="C1" s="38"/>
      <c r="D1" s="38"/>
      <c r="E1" s="38"/>
      <c r="F1" s="38"/>
      <c r="G1" s="35"/>
      <c r="H1" s="53"/>
      <c r="I1" s="53"/>
    </row>
    <row r="2" spans="1:9" ht="12">
      <c r="A2" s="34"/>
      <c r="B2" s="38" t="s">
        <v>147</v>
      </c>
      <c r="C2" s="38"/>
      <c r="D2" s="38"/>
      <c r="E2" s="38"/>
      <c r="F2" s="38"/>
      <c r="G2" s="94"/>
      <c r="H2" s="95"/>
      <c r="I2" s="95"/>
    </row>
    <row r="3" spans="1:9" ht="12">
      <c r="A3" s="34"/>
      <c r="B3" s="38" t="s">
        <v>148</v>
      </c>
      <c r="C3" s="38"/>
      <c r="D3" s="38"/>
      <c r="E3" s="38"/>
      <c r="F3" s="38"/>
      <c r="G3" s="94"/>
      <c r="H3" s="95"/>
      <c r="I3" s="95"/>
    </row>
    <row r="4" spans="6:11" s="57" customFormat="1" ht="14.25" customHeight="1">
      <c r="F4" s="108" t="s">
        <v>281</v>
      </c>
      <c r="G4" s="108"/>
      <c r="H4" s="109"/>
      <c r="I4" s="110"/>
      <c r="J4" s="108"/>
      <c r="K4" s="108"/>
    </row>
    <row r="5" spans="1:9" ht="24" customHeight="1">
      <c r="A5" s="46"/>
      <c r="B5" s="211" t="s">
        <v>208</v>
      </c>
      <c r="C5" s="211"/>
      <c r="D5" s="211"/>
      <c r="E5" s="211"/>
      <c r="F5" s="211"/>
      <c r="G5" s="211"/>
      <c r="H5" s="211"/>
      <c r="I5" s="211"/>
    </row>
    <row r="6" spans="1:9" ht="14.25" customHeight="1">
      <c r="A6" s="34"/>
      <c r="B6" s="212" t="s">
        <v>87</v>
      </c>
      <c r="C6" s="212"/>
      <c r="D6" s="212"/>
      <c r="E6" s="212"/>
      <c r="F6" s="212"/>
      <c r="G6" s="212"/>
      <c r="H6" s="212"/>
      <c r="I6" s="212"/>
    </row>
    <row r="7" spans="1:9" ht="26.25" customHeight="1">
      <c r="A7" s="46"/>
      <c r="B7" s="208" t="s">
        <v>149</v>
      </c>
      <c r="C7" s="208"/>
      <c r="D7" s="208"/>
      <c r="E7" s="208"/>
      <c r="F7" s="208"/>
      <c r="G7" s="209"/>
      <c r="H7" s="209"/>
      <c r="I7" s="209"/>
    </row>
    <row r="8" spans="1:9" ht="11.25" customHeight="1">
      <c r="A8" s="46"/>
      <c r="B8" s="208" t="s">
        <v>211</v>
      </c>
      <c r="C8" s="208"/>
      <c r="D8" s="208"/>
      <c r="E8" s="208"/>
      <c r="F8" s="208"/>
      <c r="G8" s="209"/>
      <c r="H8" s="209"/>
      <c r="I8" s="209"/>
    </row>
    <row r="9" spans="1:9" ht="14.25" customHeight="1">
      <c r="A9" s="34"/>
      <c r="B9" s="203" t="s">
        <v>150</v>
      </c>
      <c r="C9" s="203"/>
      <c r="D9" s="203"/>
      <c r="E9" s="203"/>
      <c r="F9" s="203"/>
      <c r="G9" s="130"/>
      <c r="H9" s="130"/>
      <c r="I9" s="131" t="s">
        <v>324</v>
      </c>
    </row>
    <row r="10" spans="1:9" ht="27">
      <c r="A10" s="202"/>
      <c r="B10" s="204" t="s">
        <v>151</v>
      </c>
      <c r="C10" s="204"/>
      <c r="D10" s="204"/>
      <c r="E10" s="204"/>
      <c r="F10" s="204"/>
      <c r="G10" s="205" t="s">
        <v>10</v>
      </c>
      <c r="H10" s="132" t="s">
        <v>325</v>
      </c>
      <c r="I10" s="132" t="s">
        <v>326</v>
      </c>
    </row>
    <row r="11" spans="1:9" ht="36" customHeight="1">
      <c r="A11" s="202"/>
      <c r="B11" s="204"/>
      <c r="C11" s="204"/>
      <c r="D11" s="204"/>
      <c r="E11" s="204"/>
      <c r="F11" s="204"/>
      <c r="G11" s="205"/>
      <c r="H11" s="133" t="s">
        <v>152</v>
      </c>
      <c r="I11" s="133" t="s">
        <v>153</v>
      </c>
    </row>
    <row r="12" spans="1:9" ht="24.75" customHeight="1">
      <c r="A12" s="34"/>
      <c r="B12" s="206">
        <v>1</v>
      </c>
      <c r="C12" s="206"/>
      <c r="D12" s="206"/>
      <c r="E12" s="206"/>
      <c r="F12" s="206"/>
      <c r="G12" s="134">
        <v>2</v>
      </c>
      <c r="H12" s="134">
        <v>3</v>
      </c>
      <c r="I12" s="134">
        <v>4</v>
      </c>
    </row>
    <row r="13" spans="1:9" ht="11.25">
      <c r="A13" s="34"/>
      <c r="B13" s="196" t="s">
        <v>154</v>
      </c>
      <c r="C13" s="196"/>
      <c r="D13" s="196"/>
      <c r="E13" s="196"/>
      <c r="F13" s="196"/>
      <c r="G13" s="135"/>
      <c r="H13" s="136"/>
      <c r="I13" s="136"/>
    </row>
    <row r="14" spans="1:9" ht="19.5" customHeight="1">
      <c r="A14" s="34"/>
      <c r="B14" s="199" t="s">
        <v>155</v>
      </c>
      <c r="C14" s="199"/>
      <c r="D14" s="199"/>
      <c r="E14" s="199"/>
      <c r="F14" s="199"/>
      <c r="G14" s="137">
        <v>10</v>
      </c>
      <c r="H14" s="138" t="s">
        <v>327</v>
      </c>
      <c r="I14" s="138" t="s">
        <v>327</v>
      </c>
    </row>
    <row r="15" spans="1:9" ht="18" customHeight="1">
      <c r="A15" s="34"/>
      <c r="B15" s="200" t="s">
        <v>14</v>
      </c>
      <c r="C15" s="200"/>
      <c r="D15" s="200"/>
      <c r="E15" s="200"/>
      <c r="F15" s="200"/>
      <c r="G15" s="140"/>
      <c r="H15" s="141"/>
      <c r="I15" s="139"/>
    </row>
    <row r="16" spans="1:9" ht="18.75" customHeight="1">
      <c r="A16" s="34"/>
      <c r="B16" s="201" t="s">
        <v>15</v>
      </c>
      <c r="C16" s="201"/>
      <c r="D16" s="201"/>
      <c r="E16" s="201"/>
      <c r="F16" s="201"/>
      <c r="G16" s="143">
        <v>11</v>
      </c>
      <c r="H16" s="144" t="s">
        <v>327</v>
      </c>
      <c r="I16" s="144" t="s">
        <v>327</v>
      </c>
    </row>
    <row r="17" spans="1:9" ht="16.5" customHeight="1">
      <c r="A17" s="34"/>
      <c r="B17" s="201" t="s">
        <v>16</v>
      </c>
      <c r="C17" s="201"/>
      <c r="D17" s="201"/>
      <c r="E17" s="201"/>
      <c r="F17" s="201"/>
      <c r="G17" s="143">
        <v>12</v>
      </c>
      <c r="H17" s="144" t="s">
        <v>17</v>
      </c>
      <c r="I17" s="144" t="s">
        <v>17</v>
      </c>
    </row>
    <row r="18" spans="1:9" ht="29.25" customHeight="1">
      <c r="A18" s="34"/>
      <c r="B18" s="199" t="s">
        <v>156</v>
      </c>
      <c r="C18" s="199"/>
      <c r="D18" s="199"/>
      <c r="E18" s="199"/>
      <c r="F18" s="199"/>
      <c r="G18" s="137">
        <v>20</v>
      </c>
      <c r="H18" s="138" t="s">
        <v>17</v>
      </c>
      <c r="I18" s="138" t="s">
        <v>17</v>
      </c>
    </row>
    <row r="19" spans="1:9" ht="24" customHeight="1">
      <c r="A19" s="34"/>
      <c r="B19" s="200" t="s">
        <v>14</v>
      </c>
      <c r="C19" s="200"/>
      <c r="D19" s="200"/>
      <c r="E19" s="200"/>
      <c r="F19" s="200"/>
      <c r="G19" s="140"/>
      <c r="H19" s="141"/>
      <c r="I19" s="139"/>
    </row>
    <row r="20" spans="1:9" ht="29.25" customHeight="1">
      <c r="A20" s="34"/>
      <c r="B20" s="201" t="s">
        <v>15</v>
      </c>
      <c r="C20" s="201"/>
      <c r="D20" s="201"/>
      <c r="E20" s="201"/>
      <c r="F20" s="201"/>
      <c r="G20" s="143">
        <v>21</v>
      </c>
      <c r="H20" s="144" t="s">
        <v>17</v>
      </c>
      <c r="I20" s="144" t="s">
        <v>17</v>
      </c>
    </row>
    <row r="21" spans="1:9" ht="22.5" customHeight="1">
      <c r="A21" s="34"/>
      <c r="B21" s="201" t="s">
        <v>16</v>
      </c>
      <c r="C21" s="201"/>
      <c r="D21" s="201"/>
      <c r="E21" s="201"/>
      <c r="F21" s="201"/>
      <c r="G21" s="143">
        <v>22</v>
      </c>
      <c r="H21" s="144" t="s">
        <v>17</v>
      </c>
      <c r="I21" s="144" t="s">
        <v>17</v>
      </c>
    </row>
    <row r="22" spans="1:9" ht="42.75" customHeight="1">
      <c r="A22" s="34"/>
      <c r="B22" s="194" t="s">
        <v>157</v>
      </c>
      <c r="C22" s="194"/>
      <c r="D22" s="194"/>
      <c r="E22" s="194"/>
      <c r="F22" s="194"/>
      <c r="G22" s="143">
        <v>30</v>
      </c>
      <c r="H22" s="138" t="s">
        <v>17</v>
      </c>
      <c r="I22" s="138" t="s">
        <v>17</v>
      </c>
    </row>
    <row r="23" spans="1:9" ht="30.75" customHeight="1">
      <c r="A23" s="34"/>
      <c r="B23" s="194" t="s">
        <v>158</v>
      </c>
      <c r="C23" s="194"/>
      <c r="D23" s="194"/>
      <c r="E23" s="194"/>
      <c r="F23" s="194"/>
      <c r="G23" s="143">
        <v>40</v>
      </c>
      <c r="H23" s="138" t="s">
        <v>328</v>
      </c>
      <c r="I23" s="138" t="s">
        <v>329</v>
      </c>
    </row>
    <row r="24" spans="1:9" ht="33.75" customHeight="1">
      <c r="A24" s="34"/>
      <c r="B24" s="194" t="s">
        <v>159</v>
      </c>
      <c r="C24" s="194"/>
      <c r="D24" s="194"/>
      <c r="E24" s="194"/>
      <c r="F24" s="194"/>
      <c r="G24" s="143">
        <v>50</v>
      </c>
      <c r="H24" s="138" t="s">
        <v>17</v>
      </c>
      <c r="I24" s="138" t="s">
        <v>17</v>
      </c>
    </row>
    <row r="25" spans="1:9" ht="27" customHeight="1">
      <c r="A25" s="34"/>
      <c r="B25" s="194" t="s">
        <v>160</v>
      </c>
      <c r="C25" s="194"/>
      <c r="D25" s="194"/>
      <c r="E25" s="194"/>
      <c r="F25" s="194"/>
      <c r="G25" s="143">
        <v>60</v>
      </c>
      <c r="H25" s="138" t="s">
        <v>330</v>
      </c>
      <c r="I25" s="138" t="s">
        <v>331</v>
      </c>
    </row>
    <row r="26" spans="1:9" ht="29.25" customHeight="1">
      <c r="A26" s="34"/>
      <c r="B26" s="194" t="s">
        <v>161</v>
      </c>
      <c r="C26" s="194"/>
      <c r="D26" s="194"/>
      <c r="E26" s="194"/>
      <c r="F26" s="194"/>
      <c r="G26" s="143">
        <v>70</v>
      </c>
      <c r="H26" s="138" t="s">
        <v>17</v>
      </c>
      <c r="I26" s="138" t="s">
        <v>17</v>
      </c>
    </row>
    <row r="27" spans="1:9" ht="27" customHeight="1">
      <c r="A27" s="34"/>
      <c r="B27" s="194" t="s">
        <v>31</v>
      </c>
      <c r="C27" s="194"/>
      <c r="D27" s="194"/>
      <c r="E27" s="194"/>
      <c r="F27" s="194"/>
      <c r="G27" s="143">
        <v>80</v>
      </c>
      <c r="H27" s="138" t="s">
        <v>17</v>
      </c>
      <c r="I27" s="138" t="s">
        <v>17</v>
      </c>
    </row>
    <row r="28" spans="1:9" ht="27.75" customHeight="1">
      <c r="A28" s="34"/>
      <c r="B28" s="194" t="s">
        <v>162</v>
      </c>
      <c r="C28" s="194"/>
      <c r="D28" s="194"/>
      <c r="E28" s="194"/>
      <c r="F28" s="194"/>
      <c r="G28" s="143">
        <v>90</v>
      </c>
      <c r="H28" s="145" t="s">
        <v>17</v>
      </c>
      <c r="I28" s="145" t="s">
        <v>17</v>
      </c>
    </row>
    <row r="29" spans="1:9" ht="25.5" customHeight="1">
      <c r="A29" s="34"/>
      <c r="B29" s="194" t="s">
        <v>163</v>
      </c>
      <c r="C29" s="194"/>
      <c r="D29" s="194"/>
      <c r="E29" s="194"/>
      <c r="F29" s="194"/>
      <c r="G29" s="143">
        <v>91</v>
      </c>
      <c r="H29" s="144" t="s">
        <v>17</v>
      </c>
      <c r="I29" s="144" t="s">
        <v>17</v>
      </c>
    </row>
    <row r="30" spans="1:9" ht="28.5" customHeight="1">
      <c r="A30" s="34"/>
      <c r="B30" s="194" t="s">
        <v>164</v>
      </c>
      <c r="C30" s="194"/>
      <c r="D30" s="194"/>
      <c r="E30" s="194"/>
      <c r="F30" s="194"/>
      <c r="G30" s="143">
        <v>92</v>
      </c>
      <c r="H30" s="144" t="s">
        <v>17</v>
      </c>
      <c r="I30" s="144" t="s">
        <v>17</v>
      </c>
    </row>
    <row r="31" spans="1:9" ht="22.5" customHeight="1">
      <c r="A31" s="34"/>
      <c r="B31" s="194" t="s">
        <v>165</v>
      </c>
      <c r="C31" s="194"/>
      <c r="D31" s="194"/>
      <c r="E31" s="194"/>
      <c r="F31" s="194"/>
      <c r="G31" s="146">
        <v>100</v>
      </c>
      <c r="H31" s="145" t="s">
        <v>17</v>
      </c>
      <c r="I31" s="145" t="s">
        <v>17</v>
      </c>
    </row>
    <row r="32" spans="1:9" ht="24.75" customHeight="1">
      <c r="A32" s="34"/>
      <c r="B32" s="197" t="s">
        <v>32</v>
      </c>
      <c r="C32" s="197"/>
      <c r="D32" s="197"/>
      <c r="E32" s="197"/>
      <c r="F32" s="197"/>
      <c r="G32" s="147">
        <v>110</v>
      </c>
      <c r="H32" s="138" t="s">
        <v>17</v>
      </c>
      <c r="I32" s="138" t="s">
        <v>17</v>
      </c>
    </row>
    <row r="33" spans="1:9" ht="24" customHeight="1">
      <c r="A33" s="34"/>
      <c r="B33" s="198" t="s">
        <v>14</v>
      </c>
      <c r="C33" s="198"/>
      <c r="D33" s="198"/>
      <c r="E33" s="198"/>
      <c r="F33" s="198"/>
      <c r="G33" s="140"/>
      <c r="H33" s="139"/>
      <c r="I33" s="139"/>
    </row>
    <row r="34" spans="1:9" ht="33" customHeight="1">
      <c r="A34" s="34"/>
      <c r="B34" s="194" t="s">
        <v>33</v>
      </c>
      <c r="C34" s="194"/>
      <c r="D34" s="194"/>
      <c r="E34" s="194"/>
      <c r="F34" s="194"/>
      <c r="G34" s="146">
        <v>111</v>
      </c>
      <c r="H34" s="138" t="s">
        <v>17</v>
      </c>
      <c r="I34" s="138" t="s">
        <v>17</v>
      </c>
    </row>
    <row r="35" spans="1:9" ht="26.25" customHeight="1">
      <c r="A35" s="34"/>
      <c r="B35" s="194" t="s">
        <v>36</v>
      </c>
      <c r="C35" s="194"/>
      <c r="D35" s="194"/>
      <c r="E35" s="194"/>
      <c r="F35" s="194"/>
      <c r="G35" s="146">
        <v>112</v>
      </c>
      <c r="H35" s="138" t="s">
        <v>17</v>
      </c>
      <c r="I35" s="138" t="s">
        <v>17</v>
      </c>
    </row>
    <row r="36" spans="1:9" ht="29.25" customHeight="1">
      <c r="A36" s="34"/>
      <c r="B36" s="194" t="s">
        <v>37</v>
      </c>
      <c r="C36" s="194"/>
      <c r="D36" s="194"/>
      <c r="E36" s="194"/>
      <c r="F36" s="194"/>
      <c r="G36" s="146">
        <v>113</v>
      </c>
      <c r="H36" s="138" t="s">
        <v>17</v>
      </c>
      <c r="I36" s="138" t="s">
        <v>17</v>
      </c>
    </row>
    <row r="37" spans="1:9" ht="34.5" customHeight="1">
      <c r="A37" s="34"/>
      <c r="B37" s="194" t="s">
        <v>38</v>
      </c>
      <c r="C37" s="194"/>
      <c r="D37" s="194"/>
      <c r="E37" s="194"/>
      <c r="F37" s="194"/>
      <c r="G37" s="146">
        <v>114</v>
      </c>
      <c r="H37" s="138" t="s">
        <v>17</v>
      </c>
      <c r="I37" s="138" t="s">
        <v>17</v>
      </c>
    </row>
    <row r="38" spans="1:9" ht="28.5" customHeight="1">
      <c r="A38" s="34"/>
      <c r="B38" s="194" t="s">
        <v>166</v>
      </c>
      <c r="C38" s="194"/>
      <c r="D38" s="194"/>
      <c r="E38" s="194"/>
      <c r="F38" s="194"/>
      <c r="G38" s="146">
        <v>120</v>
      </c>
      <c r="H38" s="145" t="s">
        <v>17</v>
      </c>
      <c r="I38" s="145" t="s">
        <v>17</v>
      </c>
    </row>
    <row r="39" spans="1:9" ht="30" customHeight="1">
      <c r="A39" s="34"/>
      <c r="B39" s="197" t="s">
        <v>167</v>
      </c>
      <c r="C39" s="197"/>
      <c r="D39" s="197"/>
      <c r="E39" s="197"/>
      <c r="F39" s="197"/>
      <c r="G39" s="147">
        <v>130</v>
      </c>
      <c r="H39" s="148" t="s">
        <v>17</v>
      </c>
      <c r="I39" s="148" t="s">
        <v>17</v>
      </c>
    </row>
    <row r="40" spans="1:9" ht="36.75" customHeight="1">
      <c r="A40" s="34"/>
      <c r="B40" s="194" t="s">
        <v>308</v>
      </c>
      <c r="C40" s="194"/>
      <c r="D40" s="194"/>
      <c r="E40" s="194"/>
      <c r="F40" s="194"/>
      <c r="G40" s="146">
        <v>140</v>
      </c>
      <c r="H40" s="145" t="s">
        <v>17</v>
      </c>
      <c r="I40" s="145" t="s">
        <v>17</v>
      </c>
    </row>
    <row r="41" spans="1:9" ht="24.75" customHeight="1">
      <c r="A41" s="34"/>
      <c r="B41" s="194" t="s">
        <v>39</v>
      </c>
      <c r="C41" s="194"/>
      <c r="D41" s="194"/>
      <c r="E41" s="194"/>
      <c r="F41" s="194"/>
      <c r="G41" s="146">
        <v>150</v>
      </c>
      <c r="H41" s="138" t="s">
        <v>17</v>
      </c>
      <c r="I41" s="138" t="s">
        <v>17</v>
      </c>
    </row>
    <row r="42" spans="1:9" ht="21.75" customHeight="1">
      <c r="A42" s="34"/>
      <c r="B42" s="197" t="s">
        <v>168</v>
      </c>
      <c r="C42" s="197"/>
      <c r="D42" s="197"/>
      <c r="E42" s="197"/>
      <c r="F42" s="197"/>
      <c r="G42" s="147">
        <v>160</v>
      </c>
      <c r="H42" s="138" t="s">
        <v>17</v>
      </c>
      <c r="I42" s="138" t="s">
        <v>17</v>
      </c>
    </row>
    <row r="43" spans="1:9" ht="24" customHeight="1">
      <c r="A43" s="34"/>
      <c r="B43" s="198" t="s">
        <v>14</v>
      </c>
      <c r="C43" s="198"/>
      <c r="D43" s="198"/>
      <c r="E43" s="198"/>
      <c r="F43" s="198"/>
      <c r="G43" s="140"/>
      <c r="H43" s="139"/>
      <c r="I43" s="139"/>
    </row>
    <row r="44" spans="1:9" ht="21" customHeight="1">
      <c r="A44" s="34"/>
      <c r="B44" s="194" t="s">
        <v>169</v>
      </c>
      <c r="C44" s="194"/>
      <c r="D44" s="194"/>
      <c r="E44" s="194"/>
      <c r="F44" s="194"/>
      <c r="G44" s="146">
        <v>161</v>
      </c>
      <c r="H44" s="138" t="s">
        <v>17</v>
      </c>
      <c r="I44" s="138" t="s">
        <v>17</v>
      </c>
    </row>
    <row r="45" spans="1:9" ht="39" customHeight="1">
      <c r="A45" s="34"/>
      <c r="B45" s="197" t="s">
        <v>170</v>
      </c>
      <c r="C45" s="197"/>
      <c r="D45" s="197"/>
      <c r="E45" s="197"/>
      <c r="F45" s="197"/>
      <c r="G45" s="147">
        <v>170</v>
      </c>
      <c r="H45" s="138" t="s">
        <v>17</v>
      </c>
      <c r="I45" s="138" t="s">
        <v>17</v>
      </c>
    </row>
    <row r="46" spans="1:9" ht="35.25" customHeight="1">
      <c r="A46" s="34"/>
      <c r="B46" s="198" t="s">
        <v>14</v>
      </c>
      <c r="C46" s="198"/>
      <c r="D46" s="198"/>
      <c r="E46" s="198"/>
      <c r="F46" s="198"/>
      <c r="G46" s="140"/>
      <c r="H46" s="139"/>
      <c r="I46" s="139"/>
    </row>
    <row r="47" spans="1:9" ht="28.5" customHeight="1">
      <c r="A47" s="34"/>
      <c r="B47" s="194" t="s">
        <v>169</v>
      </c>
      <c r="C47" s="194"/>
      <c r="D47" s="194"/>
      <c r="E47" s="194"/>
      <c r="F47" s="194"/>
      <c r="G47" s="146">
        <v>171</v>
      </c>
      <c r="H47" s="138" t="s">
        <v>17</v>
      </c>
      <c r="I47" s="138" t="s">
        <v>17</v>
      </c>
    </row>
    <row r="48" spans="1:9" ht="40.5" customHeight="1">
      <c r="A48" s="34"/>
      <c r="B48" s="197" t="s">
        <v>171</v>
      </c>
      <c r="C48" s="197"/>
      <c r="D48" s="197"/>
      <c r="E48" s="197"/>
      <c r="F48" s="197"/>
      <c r="G48" s="147">
        <v>180</v>
      </c>
      <c r="H48" s="138" t="s">
        <v>17</v>
      </c>
      <c r="I48" s="138" t="s">
        <v>17</v>
      </c>
    </row>
    <row r="49" spans="1:9" ht="33.75" customHeight="1">
      <c r="A49" s="34"/>
      <c r="B49" s="198" t="s">
        <v>14</v>
      </c>
      <c r="C49" s="198"/>
      <c r="D49" s="198"/>
      <c r="E49" s="198"/>
      <c r="F49" s="198"/>
      <c r="G49" s="140"/>
      <c r="H49" s="139"/>
      <c r="I49" s="139"/>
    </row>
    <row r="50" spans="1:9" ht="24.75" customHeight="1">
      <c r="A50" s="34"/>
      <c r="B50" s="194" t="s">
        <v>172</v>
      </c>
      <c r="C50" s="194"/>
      <c r="D50" s="194"/>
      <c r="E50" s="194"/>
      <c r="F50" s="194"/>
      <c r="G50" s="146">
        <v>181</v>
      </c>
      <c r="H50" s="138" t="s">
        <v>17</v>
      </c>
      <c r="I50" s="138" t="s">
        <v>17</v>
      </c>
    </row>
    <row r="51" spans="1:9" ht="26.25" customHeight="1">
      <c r="A51" s="34"/>
      <c r="B51" s="197" t="s">
        <v>173</v>
      </c>
      <c r="C51" s="197"/>
      <c r="D51" s="197"/>
      <c r="E51" s="197"/>
      <c r="F51" s="197"/>
      <c r="G51" s="147">
        <v>190</v>
      </c>
      <c r="H51" s="138" t="s">
        <v>17</v>
      </c>
      <c r="I51" s="138" t="s">
        <v>17</v>
      </c>
    </row>
    <row r="52" spans="1:9" ht="26.25" customHeight="1">
      <c r="A52" s="34"/>
      <c r="B52" s="198" t="s">
        <v>14</v>
      </c>
      <c r="C52" s="198"/>
      <c r="D52" s="198"/>
      <c r="E52" s="198"/>
      <c r="F52" s="198"/>
      <c r="G52" s="140"/>
      <c r="H52" s="139"/>
      <c r="I52" s="139"/>
    </row>
    <row r="53" spans="1:9" ht="25.5" customHeight="1">
      <c r="A53" s="34"/>
      <c r="B53" s="194" t="s">
        <v>172</v>
      </c>
      <c r="C53" s="194"/>
      <c r="D53" s="194"/>
      <c r="E53" s="194"/>
      <c r="F53" s="194"/>
      <c r="G53" s="146">
        <v>191</v>
      </c>
      <c r="H53" s="138" t="s">
        <v>17</v>
      </c>
      <c r="I53" s="138" t="s">
        <v>17</v>
      </c>
    </row>
    <row r="54" spans="1:9" ht="35.25" customHeight="1">
      <c r="A54" s="34"/>
      <c r="B54" s="194" t="s">
        <v>174</v>
      </c>
      <c r="C54" s="194"/>
      <c r="D54" s="194"/>
      <c r="E54" s="194"/>
      <c r="F54" s="194"/>
      <c r="G54" s="146">
        <v>200</v>
      </c>
      <c r="H54" s="138" t="s">
        <v>17</v>
      </c>
      <c r="I54" s="138" t="s">
        <v>17</v>
      </c>
    </row>
    <row r="55" spans="1:9" ht="40.5" customHeight="1">
      <c r="A55" s="34"/>
      <c r="B55" s="194" t="s">
        <v>175</v>
      </c>
      <c r="C55" s="194"/>
      <c r="D55" s="194"/>
      <c r="E55" s="194"/>
      <c r="F55" s="194"/>
      <c r="G55" s="146">
        <v>210</v>
      </c>
      <c r="H55" s="138" t="s">
        <v>17</v>
      </c>
      <c r="I55" s="138" t="s">
        <v>17</v>
      </c>
    </row>
    <row r="56" spans="1:9" ht="48" customHeight="1">
      <c r="A56" s="34"/>
      <c r="B56" s="194" t="s">
        <v>309</v>
      </c>
      <c r="C56" s="194"/>
      <c r="D56" s="194"/>
      <c r="E56" s="194"/>
      <c r="F56" s="194"/>
      <c r="G56" s="146">
        <v>220</v>
      </c>
      <c r="H56" s="145" t="s">
        <v>17</v>
      </c>
      <c r="I56" s="145" t="s">
        <v>17</v>
      </c>
    </row>
    <row r="57" spans="1:9" ht="43.5" customHeight="1">
      <c r="A57" s="34"/>
      <c r="B57" s="194" t="s">
        <v>176</v>
      </c>
      <c r="C57" s="194"/>
      <c r="D57" s="194"/>
      <c r="E57" s="194"/>
      <c r="F57" s="194"/>
      <c r="G57" s="146">
        <v>230</v>
      </c>
      <c r="H57" s="145" t="s">
        <v>17</v>
      </c>
      <c r="I57" s="145" t="s">
        <v>17</v>
      </c>
    </row>
    <row r="58" spans="1:9" ht="32.25" customHeight="1">
      <c r="A58" s="34"/>
      <c r="B58" s="194" t="s">
        <v>177</v>
      </c>
      <c r="C58" s="194"/>
      <c r="D58" s="194"/>
      <c r="E58" s="194"/>
      <c r="F58" s="194"/>
      <c r="G58" s="146">
        <v>240</v>
      </c>
      <c r="H58" s="138" t="s">
        <v>17</v>
      </c>
      <c r="I58" s="138" t="s">
        <v>17</v>
      </c>
    </row>
    <row r="59" spans="1:9" ht="25.5" customHeight="1">
      <c r="A59" s="34"/>
      <c r="B59" s="194" t="s">
        <v>178</v>
      </c>
      <c r="C59" s="194"/>
      <c r="D59" s="194"/>
      <c r="E59" s="194"/>
      <c r="F59" s="194"/>
      <c r="G59" s="146">
        <v>250</v>
      </c>
      <c r="H59" s="144" t="s">
        <v>17</v>
      </c>
      <c r="I59" s="144" t="s">
        <v>17</v>
      </c>
    </row>
    <row r="60" spans="1:9" ht="33" customHeight="1">
      <c r="A60" s="34"/>
      <c r="B60" s="197" t="s">
        <v>179</v>
      </c>
      <c r="C60" s="197"/>
      <c r="D60" s="197"/>
      <c r="E60" s="197"/>
      <c r="F60" s="197"/>
      <c r="G60" s="147">
        <v>260</v>
      </c>
      <c r="H60" s="138" t="s">
        <v>332</v>
      </c>
      <c r="I60" s="138" t="s">
        <v>333</v>
      </c>
    </row>
    <row r="61" spans="1:9" ht="39.75" customHeight="1">
      <c r="A61" s="34"/>
      <c r="B61" s="198" t="s">
        <v>14</v>
      </c>
      <c r="C61" s="198"/>
      <c r="D61" s="198"/>
      <c r="E61" s="198"/>
      <c r="F61" s="198"/>
      <c r="G61" s="140"/>
      <c r="H61" s="139"/>
      <c r="I61" s="139"/>
    </row>
    <row r="62" spans="1:9" ht="25.5" customHeight="1">
      <c r="A62" s="34"/>
      <c r="B62" s="194" t="s">
        <v>180</v>
      </c>
      <c r="C62" s="194"/>
      <c r="D62" s="194"/>
      <c r="E62" s="194"/>
      <c r="F62" s="194"/>
      <c r="G62" s="146">
        <v>261</v>
      </c>
      <c r="H62" s="144" t="s">
        <v>334</v>
      </c>
      <c r="I62" s="144" t="s">
        <v>334</v>
      </c>
    </row>
    <row r="63" spans="1:9" ht="36.75" customHeight="1">
      <c r="A63" s="34"/>
      <c r="B63" s="194" t="s">
        <v>181</v>
      </c>
      <c r="C63" s="194"/>
      <c r="D63" s="194"/>
      <c r="E63" s="194"/>
      <c r="F63" s="194"/>
      <c r="G63" s="146">
        <v>262</v>
      </c>
      <c r="H63" s="144" t="s">
        <v>17</v>
      </c>
      <c r="I63" s="144" t="s">
        <v>17</v>
      </c>
    </row>
    <row r="64" spans="1:9" ht="38.25" customHeight="1">
      <c r="A64" s="34"/>
      <c r="B64" s="194" t="s">
        <v>182</v>
      </c>
      <c r="C64" s="194"/>
      <c r="D64" s="194"/>
      <c r="E64" s="194"/>
      <c r="F64" s="194"/>
      <c r="G64" s="146">
        <v>263</v>
      </c>
      <c r="H64" s="138" t="s">
        <v>335</v>
      </c>
      <c r="I64" s="138" t="s">
        <v>336</v>
      </c>
    </row>
    <row r="65" spans="1:9" ht="33.75" customHeight="1">
      <c r="A65" s="34"/>
      <c r="B65" s="194" t="s">
        <v>183</v>
      </c>
      <c r="C65" s="194"/>
      <c r="D65" s="194"/>
      <c r="E65" s="194"/>
      <c r="F65" s="194"/>
      <c r="G65" s="146">
        <v>264</v>
      </c>
      <c r="H65" s="144" t="s">
        <v>17</v>
      </c>
      <c r="I65" s="144" t="s">
        <v>17</v>
      </c>
    </row>
    <row r="66" spans="1:9" ht="48" customHeight="1">
      <c r="A66" s="34"/>
      <c r="B66" s="195" t="s">
        <v>184</v>
      </c>
      <c r="C66" s="195"/>
      <c r="D66" s="195"/>
      <c r="E66" s="195"/>
      <c r="F66" s="195"/>
      <c r="G66" s="146">
        <v>270</v>
      </c>
      <c r="H66" s="138" t="s">
        <v>337</v>
      </c>
      <c r="I66" s="138" t="s">
        <v>338</v>
      </c>
    </row>
    <row r="67" spans="1:9" ht="54.75" customHeight="1">
      <c r="A67" s="34"/>
      <c r="B67" s="196" t="s">
        <v>185</v>
      </c>
      <c r="C67" s="196"/>
      <c r="D67" s="196"/>
      <c r="E67" s="196"/>
      <c r="F67" s="196"/>
      <c r="G67" s="149"/>
      <c r="H67" s="142"/>
      <c r="I67" s="142"/>
    </row>
    <row r="68" spans="1:9" ht="12" customHeight="1">
      <c r="A68" s="34"/>
      <c r="B68" s="194" t="s">
        <v>48</v>
      </c>
      <c r="C68" s="194"/>
      <c r="D68" s="194"/>
      <c r="E68" s="194"/>
      <c r="F68" s="194"/>
      <c r="G68" s="146">
        <v>300</v>
      </c>
      <c r="H68" s="144" t="s">
        <v>339</v>
      </c>
      <c r="I68" s="144" t="s">
        <v>340</v>
      </c>
    </row>
    <row r="69" spans="1:9" ht="25.5" customHeight="1">
      <c r="A69" s="34"/>
      <c r="B69" s="194" t="s">
        <v>186</v>
      </c>
      <c r="C69" s="194"/>
      <c r="D69" s="194"/>
      <c r="E69" s="194"/>
      <c r="F69" s="194"/>
      <c r="G69" s="146">
        <v>310</v>
      </c>
      <c r="H69" s="144" t="s">
        <v>341</v>
      </c>
      <c r="I69" s="144" t="s">
        <v>342</v>
      </c>
    </row>
    <row r="70" spans="1:9" ht="33" customHeight="1">
      <c r="A70" s="34"/>
      <c r="B70" s="194" t="s">
        <v>187</v>
      </c>
      <c r="C70" s="194"/>
      <c r="D70" s="194"/>
      <c r="E70" s="194"/>
      <c r="F70" s="194"/>
      <c r="G70" s="146">
        <v>320</v>
      </c>
      <c r="H70" s="144" t="s">
        <v>17</v>
      </c>
      <c r="I70" s="144" t="s">
        <v>17</v>
      </c>
    </row>
    <row r="71" spans="1:9" ht="25.5" customHeight="1">
      <c r="A71" s="34"/>
      <c r="B71" s="195" t="s">
        <v>188</v>
      </c>
      <c r="C71" s="195"/>
      <c r="D71" s="195"/>
      <c r="E71" s="195"/>
      <c r="F71" s="195"/>
      <c r="G71" s="146">
        <v>330</v>
      </c>
      <c r="H71" s="138" t="s">
        <v>343</v>
      </c>
      <c r="I71" s="138" t="s">
        <v>344</v>
      </c>
    </row>
    <row r="72" spans="1:9" ht="30" customHeight="1">
      <c r="A72" s="34"/>
      <c r="B72" s="195" t="s">
        <v>189</v>
      </c>
      <c r="C72" s="195"/>
      <c r="D72" s="195"/>
      <c r="E72" s="195"/>
      <c r="F72" s="195"/>
      <c r="G72" s="146">
        <v>400</v>
      </c>
      <c r="H72" s="138" t="s">
        <v>345</v>
      </c>
      <c r="I72" s="138" t="s">
        <v>346</v>
      </c>
    </row>
    <row r="73" spans="1:9" ht="39.75" customHeight="1">
      <c r="A73" s="34"/>
      <c r="B73" s="194" t="s">
        <v>190</v>
      </c>
      <c r="C73" s="194"/>
      <c r="D73" s="194"/>
      <c r="E73" s="194"/>
      <c r="F73" s="194"/>
      <c r="G73" s="146">
        <v>500</v>
      </c>
      <c r="H73" s="150">
        <v>15903.64241</v>
      </c>
      <c r="I73" s="150">
        <v>15903.64241</v>
      </c>
    </row>
    <row r="74" spans="1:9" ht="31.5" customHeight="1">
      <c r="A74" s="46"/>
      <c r="B74" s="194" t="s">
        <v>191</v>
      </c>
      <c r="C74" s="194"/>
      <c r="D74" s="194"/>
      <c r="E74" s="194"/>
      <c r="F74" s="194"/>
      <c r="G74" s="146">
        <v>600</v>
      </c>
      <c r="H74" s="144" t="s">
        <v>347</v>
      </c>
      <c r="I74" s="144" t="s">
        <v>348</v>
      </c>
    </row>
    <row r="75" spans="1:9" ht="12">
      <c r="A75" s="46"/>
      <c r="B75" s="104"/>
      <c r="C75" s="105"/>
      <c r="D75" s="105"/>
      <c r="E75" s="105"/>
      <c r="F75" s="104"/>
      <c r="G75" s="106"/>
      <c r="H75" s="107"/>
      <c r="I75" s="107"/>
    </row>
    <row r="76" spans="1:9" ht="11.25">
      <c r="A76" s="46"/>
      <c r="B76" s="100"/>
      <c r="C76" s="101"/>
      <c r="D76" s="101"/>
      <c r="E76" s="101"/>
      <c r="F76" s="100"/>
      <c r="G76" s="102"/>
      <c r="H76" s="103"/>
      <c r="I76" s="103"/>
    </row>
    <row r="77" spans="1:9" ht="21.75" customHeight="1">
      <c r="A77" s="46"/>
      <c r="B77" s="213" t="s">
        <v>52</v>
      </c>
      <c r="C77" s="213"/>
      <c r="D77" s="213"/>
      <c r="E77" s="57"/>
      <c r="F77" s="96"/>
      <c r="G77" s="207" t="s">
        <v>279</v>
      </c>
      <c r="H77" s="207"/>
      <c r="I77" s="207"/>
    </row>
    <row r="78" spans="1:9" ht="12">
      <c r="A78" s="46"/>
      <c r="B78" s="210"/>
      <c r="C78" s="210"/>
      <c r="D78" s="210"/>
      <c r="E78" s="210"/>
      <c r="F78" s="210"/>
      <c r="G78" s="97"/>
      <c r="H78" s="57"/>
      <c r="I78" s="57"/>
    </row>
    <row r="79" spans="1:9" ht="24" customHeight="1">
      <c r="A79" s="46"/>
      <c r="B79" s="213" t="s">
        <v>269</v>
      </c>
      <c r="C79" s="213"/>
      <c r="D79" s="213"/>
      <c r="E79" s="98"/>
      <c r="F79" s="99"/>
      <c r="G79" s="207" t="s">
        <v>270</v>
      </c>
      <c r="H79" s="207"/>
      <c r="I79" s="207"/>
    </row>
    <row r="80" spans="1:9" ht="19.5" customHeight="1">
      <c r="A80" s="46"/>
      <c r="B80" s="210"/>
      <c r="C80" s="210"/>
      <c r="D80" s="210"/>
      <c r="E80" s="210"/>
      <c r="F80" s="210"/>
      <c r="G80" s="97"/>
      <c r="H80" s="57"/>
      <c r="I80" s="57"/>
    </row>
    <row r="81" spans="1:9" ht="33" customHeight="1">
      <c r="A81" s="46"/>
      <c r="B81" s="214" t="s">
        <v>248</v>
      </c>
      <c r="C81" s="214"/>
      <c r="D81" s="214"/>
      <c r="E81" s="57"/>
      <c r="F81" s="96"/>
      <c r="G81" s="207" t="s">
        <v>271</v>
      </c>
      <c r="H81" s="207"/>
      <c r="I81" s="207"/>
    </row>
    <row r="82" spans="1:9" ht="12">
      <c r="A82" s="34"/>
      <c r="B82" s="210"/>
      <c r="C82" s="210"/>
      <c r="D82" s="210"/>
      <c r="E82" s="210"/>
      <c r="F82" s="210"/>
      <c r="G82" s="97"/>
      <c r="H82" s="57"/>
      <c r="I82" s="57"/>
    </row>
    <row r="83" spans="1:9" ht="11.25">
      <c r="A83" s="34"/>
      <c r="B83" s="34"/>
      <c r="C83" s="34"/>
      <c r="D83" s="34"/>
      <c r="E83" s="34"/>
      <c r="F83" s="34"/>
      <c r="G83" s="47"/>
      <c r="H83" s="34"/>
      <c r="I83" s="34"/>
    </row>
    <row r="84" spans="1:9" ht="11.25">
      <c r="A84" s="34"/>
      <c r="B84" s="34"/>
      <c r="C84" s="34"/>
      <c r="D84" s="34"/>
      <c r="E84" s="34"/>
      <c r="F84" s="34"/>
      <c r="G84" s="47"/>
      <c r="H84" s="34"/>
      <c r="I84" s="34"/>
    </row>
    <row r="85" spans="1:9" ht="11.25">
      <c r="A85" s="34"/>
      <c r="B85" s="34"/>
      <c r="C85" s="34"/>
      <c r="D85" s="34"/>
      <c r="E85" s="34"/>
      <c r="F85" s="34"/>
      <c r="G85" s="47"/>
      <c r="H85" s="34"/>
      <c r="I85" s="34"/>
    </row>
    <row r="86" spans="1:9" ht="11.25">
      <c r="A86" s="34"/>
      <c r="B86" s="34"/>
      <c r="C86" s="34"/>
      <c r="D86" s="34"/>
      <c r="E86" s="34"/>
      <c r="F86" s="34"/>
      <c r="G86" s="47"/>
      <c r="H86" s="34"/>
      <c r="I86" s="34"/>
    </row>
  </sheetData>
  <sheetProtection/>
  <mergeCells count="82">
    <mergeCell ref="B5:I5"/>
    <mergeCell ref="B6:I6"/>
    <mergeCell ref="B82:F82"/>
    <mergeCell ref="B79:D79"/>
    <mergeCell ref="G79:I79"/>
    <mergeCell ref="B80:F80"/>
    <mergeCell ref="B81:D81"/>
    <mergeCell ref="G81:I81"/>
    <mergeCell ref="B77:D77"/>
    <mergeCell ref="G77:I77"/>
    <mergeCell ref="B7:F7"/>
    <mergeCell ref="G7:I7"/>
    <mergeCell ref="B8:F8"/>
    <mergeCell ref="G8:I8"/>
    <mergeCell ref="B78:F78"/>
    <mergeCell ref="B19:F19"/>
    <mergeCell ref="A10:A11"/>
    <mergeCell ref="B9:F9"/>
    <mergeCell ref="B10:F11"/>
    <mergeCell ref="G10:G11"/>
    <mergeCell ref="B12:F12"/>
    <mergeCell ref="B37:F37"/>
    <mergeCell ref="B38:F38"/>
    <mergeCell ref="B39:F39"/>
    <mergeCell ref="B40:F40"/>
    <mergeCell ref="B36:F36"/>
    <mergeCell ref="B20:F20"/>
    <mergeCell ref="B21:F21"/>
    <mergeCell ref="B22:F22"/>
    <mergeCell ref="B23:F23"/>
    <mergeCell ref="B49:F49"/>
    <mergeCell ref="B50:F50"/>
    <mergeCell ref="B51:F51"/>
    <mergeCell ref="B52:F52"/>
    <mergeCell ref="B47:F47"/>
    <mergeCell ref="B48:F48"/>
    <mergeCell ref="B61:F61"/>
    <mergeCell ref="B62:F62"/>
    <mergeCell ref="B63:F63"/>
    <mergeCell ref="B64:F64"/>
    <mergeCell ref="B59:F59"/>
    <mergeCell ref="B60:F60"/>
    <mergeCell ref="B13:F13"/>
    <mergeCell ref="B14:F14"/>
    <mergeCell ref="B15:F15"/>
    <mergeCell ref="B16:F16"/>
    <mergeCell ref="B17:F17"/>
    <mergeCell ref="B18:F18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41:F41"/>
    <mergeCell ref="B42:F42"/>
    <mergeCell ref="B43:F43"/>
    <mergeCell ref="B44:F44"/>
    <mergeCell ref="B45:F45"/>
    <mergeCell ref="B46:F46"/>
    <mergeCell ref="B53:F53"/>
    <mergeCell ref="B54:F54"/>
    <mergeCell ref="B55:F55"/>
    <mergeCell ref="B56:F56"/>
    <mergeCell ref="B57:F57"/>
    <mergeCell ref="B58:F58"/>
    <mergeCell ref="B73:F73"/>
    <mergeCell ref="B74:F74"/>
    <mergeCell ref="B65:F65"/>
    <mergeCell ref="B66:F66"/>
    <mergeCell ref="B67:F67"/>
    <mergeCell ref="B68:F68"/>
    <mergeCell ref="B69:F69"/>
    <mergeCell ref="B70:F70"/>
    <mergeCell ref="B71:F71"/>
    <mergeCell ref="B72:F72"/>
  </mergeCells>
  <printOptions/>
  <pageMargins left="0.75" right="0.58" top="0.52" bottom="0.51" header="0.5" footer="0.5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PageLayoutView="0" workbookViewId="0" topLeftCell="A58">
      <selection activeCell="E71" sqref="E71"/>
    </sheetView>
  </sheetViews>
  <sheetFormatPr defaultColWidth="10.66015625" defaultRowHeight="11.25"/>
  <cols>
    <col min="1" max="1" width="74.5" style="0" customWidth="1"/>
    <col min="2" max="2" width="7.33203125" style="1" customWidth="1"/>
    <col min="3" max="3" width="20.16015625" style="85" customWidth="1"/>
    <col min="4" max="4" width="19.5" style="0" customWidth="1"/>
    <col min="5" max="5" width="21.33203125" style="0" customWidth="1"/>
  </cols>
  <sheetData>
    <row r="1" spans="1:5" ht="9" customHeight="1">
      <c r="A1" s="35"/>
      <c r="B1" s="35"/>
      <c r="C1" s="86"/>
      <c r="D1" s="53"/>
      <c r="E1" s="34"/>
    </row>
    <row r="2" spans="1:5" ht="12">
      <c r="A2" s="41"/>
      <c r="B2" s="54"/>
      <c r="C2" s="89"/>
      <c r="D2" s="54"/>
      <c r="E2" s="55" t="s">
        <v>110</v>
      </c>
    </row>
    <row r="3" spans="1:5" ht="12">
      <c r="A3" s="41"/>
      <c r="B3" s="54"/>
      <c r="C3" s="89"/>
      <c r="D3" s="54"/>
      <c r="E3" s="55" t="s">
        <v>1</v>
      </c>
    </row>
    <row r="4" spans="1:5" ht="12">
      <c r="A4" s="41"/>
      <c r="B4" s="54"/>
      <c r="C4" s="89"/>
      <c r="D4" s="54"/>
      <c r="E4" s="55" t="s">
        <v>2</v>
      </c>
    </row>
    <row r="5" spans="1:5" ht="12">
      <c r="A5" s="41"/>
      <c r="B5" s="54"/>
      <c r="C5" s="89"/>
      <c r="D5" s="54"/>
      <c r="E5" s="55" t="s">
        <v>3</v>
      </c>
    </row>
    <row r="6" spans="1:5" ht="12">
      <c r="A6" s="41"/>
      <c r="B6" s="54"/>
      <c r="C6" s="89"/>
      <c r="D6" s="54"/>
      <c r="E6" s="55" t="s">
        <v>4</v>
      </c>
    </row>
    <row r="7" spans="1:5" ht="12">
      <c r="A7" s="41"/>
      <c r="B7" s="54"/>
      <c r="C7" s="89"/>
      <c r="D7" s="54"/>
      <c r="E7" s="55" t="s">
        <v>5</v>
      </c>
    </row>
    <row r="8" spans="1:5" ht="16.5" customHeight="1">
      <c r="A8" s="36" t="s">
        <v>111</v>
      </c>
      <c r="B8" s="56"/>
      <c r="C8" s="90"/>
      <c r="D8" s="56"/>
      <c r="E8" s="56"/>
    </row>
    <row r="9" spans="1:5" ht="16.5" customHeight="1">
      <c r="A9" s="215" t="s">
        <v>372</v>
      </c>
      <c r="B9" s="215"/>
      <c r="C9" s="215"/>
      <c r="D9" s="215"/>
      <c r="E9" s="215"/>
    </row>
    <row r="10" spans="1:5" s="4" customFormat="1" ht="18.75" customHeight="1">
      <c r="A10" s="42" t="s">
        <v>281</v>
      </c>
      <c r="B10" s="43"/>
      <c r="C10" s="91"/>
      <c r="D10" s="42"/>
      <c r="E10" s="42"/>
    </row>
    <row r="11" spans="1:5" ht="18" customHeight="1">
      <c r="A11" s="58" t="s">
        <v>7</v>
      </c>
      <c r="B11" s="59"/>
      <c r="C11" s="82"/>
      <c r="D11" s="59"/>
      <c r="E11" s="56"/>
    </row>
    <row r="12" spans="1:5" s="13" customFormat="1" ht="19.5" customHeight="1">
      <c r="A12" s="208" t="s">
        <v>212</v>
      </c>
      <c r="B12" s="209"/>
      <c r="C12" s="209"/>
      <c r="D12" s="209"/>
      <c r="E12" s="216"/>
    </row>
    <row r="13" spans="1:5" s="13" customFormat="1" ht="16.5" customHeight="1">
      <c r="A13" s="208" t="s">
        <v>208</v>
      </c>
      <c r="B13" s="209"/>
      <c r="C13" s="209"/>
      <c r="D13" s="209"/>
      <c r="E13" s="216"/>
    </row>
    <row r="14" spans="1:5" ht="11.25">
      <c r="A14" s="34"/>
      <c r="B14" s="47"/>
      <c r="C14" s="78"/>
      <c r="D14" s="48"/>
      <c r="E14" s="48" t="s">
        <v>8</v>
      </c>
    </row>
    <row r="15" spans="1:5" ht="74.25" customHeight="1">
      <c r="A15" s="52" t="s">
        <v>251</v>
      </c>
      <c r="B15" s="52" t="s">
        <v>10</v>
      </c>
      <c r="C15" s="92" t="s">
        <v>252</v>
      </c>
      <c r="D15" s="52" t="s">
        <v>253</v>
      </c>
      <c r="E15" s="52" t="s">
        <v>254</v>
      </c>
    </row>
    <row r="16" spans="1:5" ht="16.5" customHeight="1">
      <c r="A16" s="68" t="s">
        <v>213</v>
      </c>
      <c r="B16" s="68" t="s">
        <v>214</v>
      </c>
      <c r="C16" s="93" t="s">
        <v>215</v>
      </c>
      <c r="D16" s="68" t="s">
        <v>224</v>
      </c>
      <c r="E16" s="68" t="s">
        <v>255</v>
      </c>
    </row>
    <row r="17" spans="1:5" ht="20.25" customHeight="1">
      <c r="A17" s="151" t="s">
        <v>256</v>
      </c>
      <c r="B17" s="152">
        <v>100</v>
      </c>
      <c r="C17" s="153">
        <v>47.36</v>
      </c>
      <c r="D17" s="153">
        <v>0.13</v>
      </c>
      <c r="E17" s="154" t="s">
        <v>112</v>
      </c>
    </row>
    <row r="18" spans="1:5" ht="18" customHeight="1">
      <c r="A18" s="155" t="s">
        <v>14</v>
      </c>
      <c r="B18" s="156"/>
      <c r="C18" s="155"/>
      <c r="D18" s="155"/>
      <c r="E18" s="155"/>
    </row>
    <row r="19" spans="1:5" ht="15" customHeight="1">
      <c r="A19" s="157" t="s">
        <v>15</v>
      </c>
      <c r="B19" s="158">
        <v>110</v>
      </c>
      <c r="C19" s="159">
        <v>47.36</v>
      </c>
      <c r="D19" s="153">
        <v>0.13</v>
      </c>
      <c r="E19" s="154" t="s">
        <v>112</v>
      </c>
    </row>
    <row r="20" spans="1:5" ht="15" customHeight="1">
      <c r="A20" s="160" t="s">
        <v>247</v>
      </c>
      <c r="B20" s="161"/>
      <c r="C20" s="159">
        <v>47.36</v>
      </c>
      <c r="D20" s="153">
        <v>0.13</v>
      </c>
      <c r="E20" s="154" t="s">
        <v>112</v>
      </c>
    </row>
    <row r="21" spans="1:5" ht="24.75" customHeight="1">
      <c r="A21" s="157" t="s">
        <v>16</v>
      </c>
      <c r="B21" s="158">
        <v>120</v>
      </c>
      <c r="C21" s="162" t="s">
        <v>17</v>
      </c>
      <c r="D21" s="163" t="s">
        <v>17</v>
      </c>
      <c r="E21" s="154" t="s">
        <v>112</v>
      </c>
    </row>
    <row r="22" spans="1:5" ht="18" customHeight="1">
      <c r="A22" s="151" t="s">
        <v>18</v>
      </c>
      <c r="B22" s="152">
        <v>200</v>
      </c>
      <c r="C22" s="163" t="s">
        <v>17</v>
      </c>
      <c r="D22" s="163" t="s">
        <v>17</v>
      </c>
      <c r="E22" s="154" t="s">
        <v>112</v>
      </c>
    </row>
    <row r="23" spans="1:5" ht="14.25" customHeight="1">
      <c r="A23" s="155" t="s">
        <v>14</v>
      </c>
      <c r="B23" s="156"/>
      <c r="C23" s="155"/>
      <c r="D23" s="155"/>
      <c r="E23" s="155"/>
    </row>
    <row r="24" spans="1:5" ht="15.75" customHeight="1">
      <c r="A24" s="157" t="s">
        <v>15</v>
      </c>
      <c r="B24" s="158">
        <v>210</v>
      </c>
      <c r="C24" s="162" t="s">
        <v>17</v>
      </c>
      <c r="D24" s="163" t="s">
        <v>17</v>
      </c>
      <c r="E24" s="154" t="s">
        <v>112</v>
      </c>
    </row>
    <row r="25" spans="1:5" ht="13.5" customHeight="1">
      <c r="A25" s="157" t="s">
        <v>16</v>
      </c>
      <c r="B25" s="158">
        <v>220</v>
      </c>
      <c r="C25" s="162" t="s">
        <v>17</v>
      </c>
      <c r="D25" s="163" t="s">
        <v>17</v>
      </c>
      <c r="E25" s="154" t="s">
        <v>112</v>
      </c>
    </row>
    <row r="26" spans="1:5" ht="18" customHeight="1">
      <c r="A26" s="164" t="s">
        <v>113</v>
      </c>
      <c r="B26" s="152">
        <v>300</v>
      </c>
      <c r="C26" s="163" t="s">
        <v>349</v>
      </c>
      <c r="D26" s="153">
        <v>57.81</v>
      </c>
      <c r="E26" s="154" t="s">
        <v>112</v>
      </c>
    </row>
    <row r="27" spans="1:5" ht="17.25" customHeight="1">
      <c r="A27" s="165" t="s">
        <v>14</v>
      </c>
      <c r="B27" s="156"/>
      <c r="C27" s="155"/>
      <c r="D27" s="155"/>
      <c r="E27" s="155"/>
    </row>
    <row r="28" spans="1:5" ht="28.5" customHeight="1">
      <c r="A28" s="166" t="s">
        <v>114</v>
      </c>
      <c r="B28" s="152">
        <v>310</v>
      </c>
      <c r="C28" s="163" t="s">
        <v>350</v>
      </c>
      <c r="D28" s="153">
        <v>37.96</v>
      </c>
      <c r="E28" s="154" t="s">
        <v>112</v>
      </c>
    </row>
    <row r="29" spans="1:5" ht="19.5" customHeight="1">
      <c r="A29" s="167" t="s">
        <v>115</v>
      </c>
      <c r="B29" s="156"/>
      <c r="C29" s="168"/>
      <c r="D29" s="168"/>
      <c r="E29" s="168"/>
    </row>
    <row r="30" spans="1:5" ht="20.25" customHeight="1">
      <c r="A30" s="169" t="s">
        <v>116</v>
      </c>
      <c r="B30" s="158">
        <v>311</v>
      </c>
      <c r="C30" s="163" t="s">
        <v>17</v>
      </c>
      <c r="D30" s="163" t="s">
        <v>17</v>
      </c>
      <c r="E30" s="154" t="s">
        <v>112</v>
      </c>
    </row>
    <row r="31" spans="1:5" ht="35.25" customHeight="1">
      <c r="A31" s="169" t="s">
        <v>117</v>
      </c>
      <c r="B31" s="158">
        <v>312</v>
      </c>
      <c r="C31" s="163" t="s">
        <v>351</v>
      </c>
      <c r="D31" s="153">
        <v>11.16</v>
      </c>
      <c r="E31" s="154" t="s">
        <v>112</v>
      </c>
    </row>
    <row r="32" spans="1:5" ht="30.75" customHeight="1">
      <c r="A32" s="170" t="s">
        <v>285</v>
      </c>
      <c r="B32" s="161"/>
      <c r="C32" s="163" t="s">
        <v>351</v>
      </c>
      <c r="D32" s="153">
        <v>11.16</v>
      </c>
      <c r="E32" s="154" t="s">
        <v>112</v>
      </c>
    </row>
    <row r="33" spans="1:5" ht="31.5" customHeight="1">
      <c r="A33" s="169" t="s">
        <v>118</v>
      </c>
      <c r="B33" s="158">
        <v>313</v>
      </c>
      <c r="C33" s="163" t="s">
        <v>17</v>
      </c>
      <c r="D33" s="163" t="s">
        <v>17</v>
      </c>
      <c r="E33" s="154" t="s">
        <v>112</v>
      </c>
    </row>
    <row r="34" spans="1:5" ht="32.25" customHeight="1">
      <c r="A34" s="169" t="s">
        <v>119</v>
      </c>
      <c r="B34" s="158">
        <v>314</v>
      </c>
      <c r="C34" s="163" t="s">
        <v>352</v>
      </c>
      <c r="D34" s="153">
        <v>26.8</v>
      </c>
      <c r="E34" s="154" t="s">
        <v>112</v>
      </c>
    </row>
    <row r="35" spans="1:5" ht="30" customHeight="1">
      <c r="A35" s="170" t="s">
        <v>286</v>
      </c>
      <c r="B35" s="161"/>
      <c r="C35" s="163" t="s">
        <v>353</v>
      </c>
      <c r="D35" s="153">
        <v>4.41</v>
      </c>
      <c r="E35" s="154" t="s">
        <v>112</v>
      </c>
    </row>
    <row r="36" spans="1:5" ht="36.75" customHeight="1">
      <c r="A36" s="170" t="s">
        <v>287</v>
      </c>
      <c r="B36" s="161"/>
      <c r="C36" s="153">
        <v>702.53</v>
      </c>
      <c r="D36" s="153">
        <v>1.92</v>
      </c>
      <c r="E36" s="154" t="s">
        <v>112</v>
      </c>
    </row>
    <row r="37" spans="1:5" ht="36" customHeight="1">
      <c r="A37" s="170" t="s">
        <v>288</v>
      </c>
      <c r="B37" s="161"/>
      <c r="C37" s="172">
        <v>336</v>
      </c>
      <c r="D37" s="153">
        <v>0.92</v>
      </c>
      <c r="E37" s="154" t="s">
        <v>112</v>
      </c>
    </row>
    <row r="38" spans="1:5" ht="40.5" customHeight="1">
      <c r="A38" s="170" t="s">
        <v>289</v>
      </c>
      <c r="B38" s="161"/>
      <c r="C38" s="163" t="s">
        <v>354</v>
      </c>
      <c r="D38" s="153">
        <v>4.09</v>
      </c>
      <c r="E38" s="154" t="s">
        <v>112</v>
      </c>
    </row>
    <row r="39" spans="1:5" ht="31.5" customHeight="1">
      <c r="A39" s="170" t="s">
        <v>292</v>
      </c>
      <c r="B39" s="161"/>
      <c r="C39" s="163" t="s">
        <v>355</v>
      </c>
      <c r="D39" s="153">
        <v>5.32</v>
      </c>
      <c r="E39" s="154" t="s">
        <v>112</v>
      </c>
    </row>
    <row r="40" spans="1:5" ht="24.75" customHeight="1">
      <c r="A40" s="170" t="s">
        <v>295</v>
      </c>
      <c r="B40" s="161"/>
      <c r="C40" s="163" t="s">
        <v>356</v>
      </c>
      <c r="D40" s="153">
        <v>8.23</v>
      </c>
      <c r="E40" s="154" t="s">
        <v>112</v>
      </c>
    </row>
    <row r="41" spans="1:5" ht="35.25" customHeight="1">
      <c r="A41" s="170" t="s">
        <v>290</v>
      </c>
      <c r="B41" s="161"/>
      <c r="C41" s="172">
        <v>696</v>
      </c>
      <c r="D41" s="153">
        <v>1.91</v>
      </c>
      <c r="E41" s="154" t="s">
        <v>112</v>
      </c>
    </row>
    <row r="42" spans="1:5" ht="35.25" customHeight="1">
      <c r="A42" s="169" t="s">
        <v>120</v>
      </c>
      <c r="B42" s="158">
        <v>315</v>
      </c>
      <c r="C42" s="163" t="s">
        <v>17</v>
      </c>
      <c r="D42" s="163" t="s">
        <v>17</v>
      </c>
      <c r="E42" s="154" t="s">
        <v>112</v>
      </c>
    </row>
    <row r="43" spans="1:5" ht="28.5" customHeight="1">
      <c r="A43" s="169" t="s">
        <v>121</v>
      </c>
      <c r="B43" s="158">
        <v>316</v>
      </c>
      <c r="C43" s="163" t="s">
        <v>17</v>
      </c>
      <c r="D43" s="163" t="s">
        <v>17</v>
      </c>
      <c r="E43" s="154" t="s">
        <v>112</v>
      </c>
    </row>
    <row r="44" spans="1:5" ht="36" customHeight="1">
      <c r="A44" s="169" t="s">
        <v>122</v>
      </c>
      <c r="B44" s="158">
        <v>317</v>
      </c>
      <c r="C44" s="163" t="s">
        <v>17</v>
      </c>
      <c r="D44" s="163" t="s">
        <v>17</v>
      </c>
      <c r="E44" s="154" t="s">
        <v>112</v>
      </c>
    </row>
    <row r="45" spans="1:5" ht="24" customHeight="1">
      <c r="A45" s="169" t="s">
        <v>123</v>
      </c>
      <c r="B45" s="158">
        <v>318</v>
      </c>
      <c r="C45" s="163" t="s">
        <v>17</v>
      </c>
      <c r="D45" s="163" t="s">
        <v>17</v>
      </c>
      <c r="E45" s="154" t="s">
        <v>112</v>
      </c>
    </row>
    <row r="46" spans="1:5" ht="24" customHeight="1">
      <c r="A46" s="166" t="s">
        <v>124</v>
      </c>
      <c r="B46" s="152">
        <v>320</v>
      </c>
      <c r="C46" s="163" t="s">
        <v>357</v>
      </c>
      <c r="D46" s="153">
        <v>19.85</v>
      </c>
      <c r="E46" s="154" t="s">
        <v>112</v>
      </c>
    </row>
    <row r="47" spans="1:5" ht="52.5" customHeight="1">
      <c r="A47" s="167" t="s">
        <v>115</v>
      </c>
      <c r="B47" s="156"/>
      <c r="C47" s="168"/>
      <c r="D47" s="168"/>
      <c r="E47" s="154" t="s">
        <v>112</v>
      </c>
    </row>
    <row r="48" spans="1:5" ht="36" customHeight="1">
      <c r="A48" s="169" t="s">
        <v>116</v>
      </c>
      <c r="B48" s="158">
        <v>321</v>
      </c>
      <c r="C48" s="163" t="s">
        <v>17</v>
      </c>
      <c r="D48" s="163" t="s">
        <v>17</v>
      </c>
      <c r="E48" s="154" t="s">
        <v>112</v>
      </c>
    </row>
    <row r="49" spans="1:5" ht="35.25" customHeight="1">
      <c r="A49" s="169" t="s">
        <v>117</v>
      </c>
      <c r="B49" s="158">
        <v>322</v>
      </c>
      <c r="C49" s="163" t="s">
        <v>358</v>
      </c>
      <c r="D49" s="153">
        <v>6.11</v>
      </c>
      <c r="E49" s="154" t="s">
        <v>112</v>
      </c>
    </row>
    <row r="50" spans="1:5" ht="31.5" customHeight="1">
      <c r="A50" s="170" t="s">
        <v>284</v>
      </c>
      <c r="B50" s="161"/>
      <c r="C50" s="163" t="s">
        <v>358</v>
      </c>
      <c r="D50" s="153">
        <v>6.11</v>
      </c>
      <c r="E50" s="154" t="s">
        <v>112</v>
      </c>
    </row>
    <row r="51" spans="1:5" ht="32.25" customHeight="1">
      <c r="A51" s="169" t="s">
        <v>118</v>
      </c>
      <c r="B51" s="158">
        <v>323</v>
      </c>
      <c r="C51" s="163" t="s">
        <v>17</v>
      </c>
      <c r="D51" s="163" t="s">
        <v>17</v>
      </c>
      <c r="E51" s="154" t="s">
        <v>112</v>
      </c>
    </row>
    <row r="52" spans="1:5" ht="31.5" customHeight="1">
      <c r="A52" s="169" t="s">
        <v>119</v>
      </c>
      <c r="B52" s="158">
        <v>324</v>
      </c>
      <c r="C52" s="163" t="s">
        <v>359</v>
      </c>
      <c r="D52" s="153">
        <v>13.73</v>
      </c>
      <c r="E52" s="154" t="s">
        <v>112</v>
      </c>
    </row>
    <row r="53" spans="1:5" ht="22.5" customHeight="1">
      <c r="A53" s="170" t="s">
        <v>296</v>
      </c>
      <c r="B53" s="161"/>
      <c r="C53" s="163" t="s">
        <v>360</v>
      </c>
      <c r="D53" s="153">
        <v>5.5</v>
      </c>
      <c r="E53" s="154" t="s">
        <v>112</v>
      </c>
    </row>
    <row r="54" spans="1:5" ht="26.25" customHeight="1">
      <c r="A54" s="170" t="s">
        <v>294</v>
      </c>
      <c r="B54" s="161"/>
      <c r="C54" s="163" t="s">
        <v>361</v>
      </c>
      <c r="D54" s="153">
        <v>5.39</v>
      </c>
      <c r="E54" s="154" t="s">
        <v>112</v>
      </c>
    </row>
    <row r="55" spans="1:5" ht="35.25" customHeight="1">
      <c r="A55" s="170" t="s">
        <v>297</v>
      </c>
      <c r="B55" s="161"/>
      <c r="C55" s="163" t="s">
        <v>362</v>
      </c>
      <c r="D55" s="153">
        <v>2.84</v>
      </c>
      <c r="E55" s="154" t="s">
        <v>112</v>
      </c>
    </row>
    <row r="56" spans="1:5" ht="32.25" customHeight="1">
      <c r="A56" s="169" t="s">
        <v>120</v>
      </c>
      <c r="B56" s="158">
        <v>325</v>
      </c>
      <c r="C56" s="163" t="s">
        <v>17</v>
      </c>
      <c r="D56" s="163" t="s">
        <v>17</v>
      </c>
      <c r="E56" s="154" t="s">
        <v>112</v>
      </c>
    </row>
    <row r="57" spans="1:5" ht="27" customHeight="1">
      <c r="A57" s="169" t="s">
        <v>121</v>
      </c>
      <c r="B57" s="158">
        <v>326</v>
      </c>
      <c r="C57" s="163" t="s">
        <v>17</v>
      </c>
      <c r="D57" s="163" t="s">
        <v>17</v>
      </c>
      <c r="E57" s="154" t="s">
        <v>112</v>
      </c>
    </row>
    <row r="58" spans="1:5" ht="29.25" customHeight="1">
      <c r="A58" s="169" t="s">
        <v>122</v>
      </c>
      <c r="B58" s="158">
        <v>327</v>
      </c>
      <c r="C58" s="163" t="s">
        <v>17</v>
      </c>
      <c r="D58" s="163" t="s">
        <v>17</v>
      </c>
      <c r="E58" s="154" t="s">
        <v>112</v>
      </c>
    </row>
    <row r="59" spans="1:5" ht="33.75" customHeight="1">
      <c r="A59" s="169" t="s">
        <v>125</v>
      </c>
      <c r="B59" s="158">
        <v>328</v>
      </c>
      <c r="C59" s="163" t="s">
        <v>17</v>
      </c>
      <c r="D59" s="163" t="s">
        <v>17</v>
      </c>
      <c r="E59" s="154" t="s">
        <v>112</v>
      </c>
    </row>
    <row r="60" spans="1:5" ht="38.25" customHeight="1">
      <c r="A60" s="169" t="s">
        <v>123</v>
      </c>
      <c r="B60" s="158">
        <v>329</v>
      </c>
      <c r="C60" s="163" t="s">
        <v>17</v>
      </c>
      <c r="D60" s="163" t="s">
        <v>17</v>
      </c>
      <c r="E60" s="154" t="s">
        <v>112</v>
      </c>
    </row>
    <row r="61" spans="1:5" ht="38.25" customHeight="1">
      <c r="A61" s="164" t="s">
        <v>23</v>
      </c>
      <c r="B61" s="152">
        <v>400</v>
      </c>
      <c r="C61" s="163" t="s">
        <v>363</v>
      </c>
      <c r="D61" s="153">
        <v>39.11</v>
      </c>
      <c r="E61" s="154" t="s">
        <v>112</v>
      </c>
    </row>
    <row r="62" spans="1:5" ht="34.5" customHeight="1">
      <c r="A62" s="165" t="s">
        <v>14</v>
      </c>
      <c r="B62" s="156"/>
      <c r="C62" s="155"/>
      <c r="D62" s="155"/>
      <c r="E62" s="154" t="s">
        <v>112</v>
      </c>
    </row>
    <row r="63" spans="1:5" ht="31.5" customHeight="1">
      <c r="A63" s="171" t="s">
        <v>116</v>
      </c>
      <c r="B63" s="158">
        <v>410</v>
      </c>
      <c r="C63" s="163" t="s">
        <v>17</v>
      </c>
      <c r="D63" s="163" t="s">
        <v>17</v>
      </c>
      <c r="E63" s="154" t="s">
        <v>112</v>
      </c>
    </row>
    <row r="64" spans="1:5" ht="39" customHeight="1">
      <c r="A64" s="171" t="s">
        <v>117</v>
      </c>
      <c r="B64" s="158">
        <v>420</v>
      </c>
      <c r="C64" s="163" t="s">
        <v>364</v>
      </c>
      <c r="D64" s="153">
        <v>19.87</v>
      </c>
      <c r="E64" s="154" t="s">
        <v>112</v>
      </c>
    </row>
    <row r="65" spans="1:5" ht="36" customHeight="1">
      <c r="A65" s="170" t="s">
        <v>365</v>
      </c>
      <c r="B65" s="161"/>
      <c r="C65" s="163" t="s">
        <v>310</v>
      </c>
      <c r="D65" s="153">
        <v>7.84</v>
      </c>
      <c r="E65" s="154" t="s">
        <v>112</v>
      </c>
    </row>
    <row r="66" spans="1:5" ht="36.75" customHeight="1">
      <c r="A66" s="170" t="s">
        <v>291</v>
      </c>
      <c r="B66" s="161"/>
      <c r="C66" s="163" t="s">
        <v>301</v>
      </c>
      <c r="D66" s="153">
        <v>12.02</v>
      </c>
      <c r="E66" s="154" t="s">
        <v>112</v>
      </c>
    </row>
    <row r="67" spans="1:5" ht="25.5" customHeight="1">
      <c r="A67" s="171" t="s">
        <v>118</v>
      </c>
      <c r="B67" s="158">
        <v>430</v>
      </c>
      <c r="C67" s="163" t="s">
        <v>17</v>
      </c>
      <c r="D67" s="163" t="s">
        <v>17</v>
      </c>
      <c r="E67" s="154" t="s">
        <v>112</v>
      </c>
    </row>
    <row r="68" spans="1:5" ht="33" customHeight="1">
      <c r="A68" s="171" t="s">
        <v>119</v>
      </c>
      <c r="B68" s="158">
        <v>440</v>
      </c>
      <c r="C68" s="163" t="s">
        <v>366</v>
      </c>
      <c r="D68" s="153">
        <v>19.24</v>
      </c>
      <c r="E68" s="154" t="s">
        <v>112</v>
      </c>
    </row>
    <row r="69" spans="1:5" ht="30" customHeight="1">
      <c r="A69" s="170" t="s">
        <v>391</v>
      </c>
      <c r="B69" s="161"/>
      <c r="C69" s="172">
        <v>0</v>
      </c>
      <c r="D69" s="153">
        <v>0</v>
      </c>
      <c r="E69" s="154" t="s">
        <v>112</v>
      </c>
    </row>
    <row r="70" spans="1:5" ht="29.25" customHeight="1">
      <c r="A70" s="170" t="s">
        <v>293</v>
      </c>
      <c r="B70" s="161"/>
      <c r="C70" s="163" t="s">
        <v>367</v>
      </c>
      <c r="D70" s="153">
        <v>5.71</v>
      </c>
      <c r="E70" s="154" t="s">
        <v>112</v>
      </c>
    </row>
    <row r="71" spans="1:5" ht="29.25" customHeight="1">
      <c r="A71" s="170" t="s">
        <v>298</v>
      </c>
      <c r="B71" s="161"/>
      <c r="C71" s="163" t="s">
        <v>368</v>
      </c>
      <c r="D71" s="153">
        <v>5.42</v>
      </c>
      <c r="E71" s="154" t="s">
        <v>112</v>
      </c>
    </row>
    <row r="72" spans="1:5" ht="34.5" customHeight="1">
      <c r="A72" s="170" t="s">
        <v>311</v>
      </c>
      <c r="B72" s="161"/>
      <c r="C72" s="163" t="s">
        <v>369</v>
      </c>
      <c r="D72" s="153">
        <v>8.11</v>
      </c>
      <c r="E72" s="154" t="s">
        <v>112</v>
      </c>
    </row>
    <row r="73" spans="1:5" ht="28.5" customHeight="1">
      <c r="A73" s="171" t="s">
        <v>120</v>
      </c>
      <c r="B73" s="158">
        <v>450</v>
      </c>
      <c r="C73" s="163" t="s">
        <v>17</v>
      </c>
      <c r="D73" s="163" t="s">
        <v>17</v>
      </c>
      <c r="E73" s="154" t="s">
        <v>112</v>
      </c>
    </row>
    <row r="74" spans="1:5" ht="24" customHeight="1">
      <c r="A74" s="171" t="s">
        <v>121</v>
      </c>
      <c r="B74" s="158">
        <v>460</v>
      </c>
      <c r="C74" s="163" t="s">
        <v>17</v>
      </c>
      <c r="D74" s="163" t="s">
        <v>17</v>
      </c>
      <c r="E74" s="154" t="s">
        <v>112</v>
      </c>
    </row>
    <row r="75" spans="1:5" ht="40.5" customHeight="1">
      <c r="A75" s="171" t="s">
        <v>122</v>
      </c>
      <c r="B75" s="158">
        <v>470</v>
      </c>
      <c r="C75" s="163" t="s">
        <v>17</v>
      </c>
      <c r="D75" s="163" t="s">
        <v>17</v>
      </c>
      <c r="E75" s="154" t="s">
        <v>112</v>
      </c>
    </row>
    <row r="76" spans="1:5" ht="24" customHeight="1">
      <c r="A76" s="171" t="s">
        <v>125</v>
      </c>
      <c r="B76" s="158">
        <v>480</v>
      </c>
      <c r="C76" s="163" t="s">
        <v>17</v>
      </c>
      <c r="D76" s="163" t="s">
        <v>17</v>
      </c>
      <c r="E76" s="154" t="s">
        <v>112</v>
      </c>
    </row>
    <row r="77" spans="1:5" ht="18.75" customHeight="1">
      <c r="A77" s="171" t="s">
        <v>123</v>
      </c>
      <c r="B77" s="158">
        <v>490</v>
      </c>
      <c r="C77" s="163" t="s">
        <v>17</v>
      </c>
      <c r="D77" s="163" t="s">
        <v>17</v>
      </c>
      <c r="E77" s="154" t="s">
        <v>112</v>
      </c>
    </row>
    <row r="78" spans="1:5" ht="25.5" customHeight="1">
      <c r="A78" s="171" t="s">
        <v>73</v>
      </c>
      <c r="B78" s="158">
        <v>491</v>
      </c>
      <c r="C78" s="163" t="s">
        <v>17</v>
      </c>
      <c r="D78" s="163" t="s">
        <v>17</v>
      </c>
      <c r="E78" s="154" t="s">
        <v>112</v>
      </c>
    </row>
    <row r="79" spans="1:5" ht="17.25" customHeight="1">
      <c r="A79" s="164" t="s">
        <v>126</v>
      </c>
      <c r="B79" s="152">
        <v>500</v>
      </c>
      <c r="C79" s="163" t="s">
        <v>17</v>
      </c>
      <c r="D79" s="163" t="s">
        <v>17</v>
      </c>
      <c r="E79" s="154" t="s">
        <v>112</v>
      </c>
    </row>
    <row r="80" spans="1:5" ht="18" customHeight="1">
      <c r="A80" s="165" t="s">
        <v>14</v>
      </c>
      <c r="B80" s="156"/>
      <c r="C80" s="155"/>
      <c r="D80" s="155"/>
      <c r="E80" s="155"/>
    </row>
    <row r="81" spans="1:5" ht="18" customHeight="1">
      <c r="A81" s="166" t="s">
        <v>127</v>
      </c>
      <c r="B81" s="152">
        <v>510</v>
      </c>
      <c r="C81" s="163" t="s">
        <v>17</v>
      </c>
      <c r="D81" s="163" t="s">
        <v>17</v>
      </c>
      <c r="E81" s="154" t="s">
        <v>112</v>
      </c>
    </row>
    <row r="82" spans="1:5" ht="23.25" customHeight="1">
      <c r="A82" s="171" t="s">
        <v>128</v>
      </c>
      <c r="B82" s="158">
        <v>520</v>
      </c>
      <c r="C82" s="163" t="s">
        <v>17</v>
      </c>
      <c r="D82" s="163" t="s">
        <v>17</v>
      </c>
      <c r="E82" s="154" t="s">
        <v>112</v>
      </c>
    </row>
    <row r="83" spans="1:5" ht="30.75" customHeight="1">
      <c r="A83" s="171" t="s">
        <v>129</v>
      </c>
      <c r="B83" s="158">
        <v>530</v>
      </c>
      <c r="C83" s="163" t="s">
        <v>17</v>
      </c>
      <c r="D83" s="163" t="s">
        <v>17</v>
      </c>
      <c r="E83" s="154" t="s">
        <v>112</v>
      </c>
    </row>
    <row r="84" spans="1:5" ht="27" customHeight="1">
      <c r="A84" s="171" t="s">
        <v>130</v>
      </c>
      <c r="B84" s="158">
        <v>540</v>
      </c>
      <c r="C84" s="163" t="s">
        <v>17</v>
      </c>
      <c r="D84" s="163" t="s">
        <v>17</v>
      </c>
      <c r="E84" s="154" t="s">
        <v>112</v>
      </c>
    </row>
    <row r="85" spans="1:5" ht="28.5" customHeight="1">
      <c r="A85" s="164" t="s">
        <v>26</v>
      </c>
      <c r="B85" s="152">
        <v>1200</v>
      </c>
      <c r="C85" s="163" t="s">
        <v>370</v>
      </c>
      <c r="D85" s="153">
        <v>2.96</v>
      </c>
      <c r="E85" s="154" t="s">
        <v>112</v>
      </c>
    </row>
    <row r="86" spans="1:5" ht="33.75" customHeight="1">
      <c r="A86" s="165" t="s">
        <v>14</v>
      </c>
      <c r="B86" s="156"/>
      <c r="C86" s="155"/>
      <c r="D86" s="155"/>
      <c r="E86" s="155"/>
    </row>
    <row r="87" spans="1:5" ht="27.75" customHeight="1">
      <c r="A87" s="171" t="s">
        <v>27</v>
      </c>
      <c r="B87" s="158">
        <v>1210</v>
      </c>
      <c r="C87" s="172">
        <v>351</v>
      </c>
      <c r="D87" s="153">
        <v>0.96</v>
      </c>
      <c r="E87" s="154" t="s">
        <v>112</v>
      </c>
    </row>
    <row r="88" spans="1:5" ht="24.75" customHeight="1">
      <c r="A88" s="171" t="s">
        <v>28</v>
      </c>
      <c r="B88" s="158">
        <v>1220</v>
      </c>
      <c r="C88" s="163" t="s">
        <v>17</v>
      </c>
      <c r="D88" s="163" t="s">
        <v>17</v>
      </c>
      <c r="E88" s="154" t="s">
        <v>112</v>
      </c>
    </row>
    <row r="89" spans="1:5" ht="31.5" customHeight="1">
      <c r="A89" s="171" t="s">
        <v>29</v>
      </c>
      <c r="B89" s="158">
        <v>1230</v>
      </c>
      <c r="C89" s="153">
        <v>728.33</v>
      </c>
      <c r="D89" s="153">
        <v>1.99</v>
      </c>
      <c r="E89" s="154" t="s">
        <v>112</v>
      </c>
    </row>
    <row r="90" spans="1:5" ht="26.25" customHeight="1">
      <c r="A90" s="171" t="s">
        <v>30</v>
      </c>
      <c r="B90" s="158">
        <v>1240</v>
      </c>
      <c r="C90" s="162" t="s">
        <v>17</v>
      </c>
      <c r="D90" s="162" t="s">
        <v>17</v>
      </c>
      <c r="E90" s="173" t="s">
        <v>112</v>
      </c>
    </row>
    <row r="91" spans="1:5" ht="36" customHeight="1">
      <c r="A91" s="174" t="s">
        <v>131</v>
      </c>
      <c r="B91" s="175">
        <v>1300</v>
      </c>
      <c r="C91" s="176" t="s">
        <v>371</v>
      </c>
      <c r="D91" s="177">
        <v>100</v>
      </c>
      <c r="E91" s="178" t="s">
        <v>112</v>
      </c>
    </row>
    <row r="92" spans="1:4" ht="33.75" customHeight="1">
      <c r="A92" s="76"/>
      <c r="B92" s="77"/>
      <c r="C92" s="76"/>
      <c r="D92" s="76"/>
    </row>
    <row r="93" spans="1:5" ht="26.25" customHeight="1">
      <c r="A93" s="74" t="s">
        <v>52</v>
      </c>
      <c r="B93" s="75" t="s">
        <v>278</v>
      </c>
      <c r="C93" s="76"/>
      <c r="D93" s="76"/>
      <c r="E93" s="76"/>
    </row>
    <row r="94" spans="1:6" ht="27" customHeight="1">
      <c r="A94" s="66"/>
      <c r="B94" s="67"/>
      <c r="C94" s="66"/>
      <c r="D94" s="66"/>
      <c r="E94" s="66"/>
      <c r="F94" s="76"/>
    </row>
    <row r="95" spans="1:6" ht="12.75">
      <c r="A95" s="64" t="s">
        <v>209</v>
      </c>
      <c r="B95" s="65" t="s">
        <v>236</v>
      </c>
      <c r="C95" s="66"/>
      <c r="D95" s="66"/>
      <c r="E95" s="66"/>
      <c r="F95" s="76"/>
    </row>
    <row r="96" spans="1:6" ht="12.75">
      <c r="A96" s="66"/>
      <c r="B96" s="67"/>
      <c r="C96" s="66"/>
      <c r="D96" s="66"/>
      <c r="E96" s="66"/>
      <c r="F96" s="76"/>
    </row>
    <row r="97" spans="1:6" ht="12.75">
      <c r="A97" s="66"/>
      <c r="B97" s="67"/>
      <c r="C97" s="66"/>
      <c r="D97" s="66"/>
      <c r="E97" s="66"/>
      <c r="F97" s="76"/>
    </row>
    <row r="98" spans="1:6" ht="12.75">
      <c r="A98" s="66"/>
      <c r="B98" s="67"/>
      <c r="C98" s="66"/>
      <c r="D98" s="66"/>
      <c r="E98" s="66"/>
      <c r="F98" s="76"/>
    </row>
    <row r="99" spans="1:6" ht="12.75">
      <c r="A99" s="64" t="s">
        <v>248</v>
      </c>
      <c r="B99" s="65" t="s">
        <v>249</v>
      </c>
      <c r="C99" s="66"/>
      <c r="D99" s="66"/>
      <c r="E99" s="66"/>
      <c r="F99" s="76"/>
    </row>
    <row r="100" spans="1:6" ht="12.75">
      <c r="A100" s="66"/>
      <c r="B100" s="67"/>
      <c r="C100" s="66"/>
      <c r="D100" s="66"/>
      <c r="E100" s="66"/>
      <c r="F100" s="76"/>
    </row>
    <row r="101" spans="2:4" ht="12">
      <c r="B101" s="74"/>
      <c r="C101" s="75"/>
      <c r="D101" s="76"/>
    </row>
    <row r="102" spans="2:4" ht="12.75">
      <c r="B102" s="66"/>
      <c r="C102" s="67"/>
      <c r="D102" s="66"/>
    </row>
    <row r="103" spans="2:4" ht="12.75">
      <c r="B103" s="64"/>
      <c r="C103" s="65"/>
      <c r="D103" s="66"/>
    </row>
    <row r="104" spans="2:4" ht="12.75">
      <c r="B104" s="66"/>
      <c r="C104" s="67"/>
      <c r="D104" s="66"/>
    </row>
    <row r="105" spans="2:4" ht="12.75">
      <c r="B105" s="66"/>
      <c r="C105" s="67"/>
      <c r="D105" s="66"/>
    </row>
    <row r="106" spans="2:4" ht="12.75">
      <c r="B106" s="66"/>
      <c r="C106" s="67"/>
      <c r="D106" s="66"/>
    </row>
    <row r="107" spans="2:4" ht="12.75">
      <c r="B107" s="64"/>
      <c r="C107" s="65"/>
      <c r="D107" s="66"/>
    </row>
    <row r="108" spans="2:4" ht="12.75">
      <c r="B108" s="66"/>
      <c r="C108" s="67"/>
      <c r="D108" s="66"/>
    </row>
  </sheetData>
  <sheetProtection/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B1">
      <selection activeCell="H18" sqref="H18"/>
    </sheetView>
  </sheetViews>
  <sheetFormatPr defaultColWidth="10.660156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</cols>
  <sheetData>
    <row r="1" spans="1:4" ht="9.75" customHeight="1">
      <c r="A1" s="34"/>
      <c r="B1" s="35"/>
      <c r="C1" s="35"/>
      <c r="D1" s="34"/>
    </row>
    <row r="2" spans="1:4" ht="12.75" customHeight="1">
      <c r="A2" s="34"/>
      <c r="B2" s="36" t="s">
        <v>132</v>
      </c>
      <c r="C2" s="37"/>
      <c r="D2" s="37"/>
    </row>
    <row r="3" spans="1:4" ht="15" customHeight="1">
      <c r="A3" s="34"/>
      <c r="B3" s="38" t="s">
        <v>133</v>
      </c>
      <c r="C3" s="39"/>
      <c r="D3" s="40"/>
    </row>
    <row r="4" spans="1:4" ht="15.75" customHeight="1">
      <c r="A4" s="34"/>
      <c r="B4" s="215" t="s">
        <v>318</v>
      </c>
      <c r="C4" s="215"/>
      <c r="D4" s="215"/>
    </row>
    <row r="5" spans="1:4" ht="14.25" customHeight="1">
      <c r="A5" s="34"/>
      <c r="B5" s="42" t="s">
        <v>281</v>
      </c>
      <c r="C5" s="43"/>
      <c r="D5" s="42"/>
    </row>
    <row r="6" spans="1:5" ht="12" customHeight="1">
      <c r="A6" s="34"/>
      <c r="B6" s="44" t="s">
        <v>7</v>
      </c>
      <c r="C6" s="45"/>
      <c r="D6" s="45"/>
      <c r="E6" s="24"/>
    </row>
    <row r="7" spans="1:5" s="13" customFormat="1" ht="11.25" customHeight="1">
      <c r="A7" s="46"/>
      <c r="B7" s="208" t="s">
        <v>212</v>
      </c>
      <c r="C7" s="209"/>
      <c r="D7" s="209"/>
      <c r="E7" s="23"/>
    </row>
    <row r="8" spans="1:5" s="13" customFormat="1" ht="10.5" customHeight="1">
      <c r="A8" s="46"/>
      <c r="B8" s="208" t="s">
        <v>208</v>
      </c>
      <c r="C8" s="209"/>
      <c r="D8" s="209"/>
      <c r="E8" s="23"/>
    </row>
    <row r="9" spans="1:4" ht="11.25">
      <c r="A9" s="34"/>
      <c r="B9" s="34"/>
      <c r="C9" s="47"/>
      <c r="D9" s="48" t="s">
        <v>134</v>
      </c>
    </row>
    <row r="10" spans="1:4" ht="27" customHeight="1">
      <c r="A10" s="202"/>
      <c r="B10" s="49" t="s">
        <v>135</v>
      </c>
      <c r="C10" s="50" t="s">
        <v>136</v>
      </c>
      <c r="D10" s="50" t="s">
        <v>137</v>
      </c>
    </row>
    <row r="11" spans="1:4" ht="15" customHeight="1">
      <c r="A11" s="202"/>
      <c r="B11" s="51" t="s">
        <v>213</v>
      </c>
      <c r="C11" s="52" t="s">
        <v>214</v>
      </c>
      <c r="D11" s="52" t="s">
        <v>215</v>
      </c>
    </row>
    <row r="12" spans="1:4" ht="19.5" customHeight="1">
      <c r="A12" s="34"/>
      <c r="B12" s="113" t="s">
        <v>138</v>
      </c>
      <c r="C12" s="114" t="s">
        <v>216</v>
      </c>
      <c r="D12" s="125" t="s">
        <v>299</v>
      </c>
    </row>
    <row r="13" spans="1:4" ht="25.5" customHeight="1">
      <c r="A13" s="34"/>
      <c r="B13" s="115" t="s">
        <v>139</v>
      </c>
      <c r="C13" s="116" t="s">
        <v>217</v>
      </c>
      <c r="D13" s="125" t="s">
        <v>314</v>
      </c>
    </row>
    <row r="14" spans="1:4" ht="31.5" customHeight="1">
      <c r="A14" s="34"/>
      <c r="B14" s="115" t="s">
        <v>140</v>
      </c>
      <c r="C14" s="116" t="s">
        <v>218</v>
      </c>
      <c r="D14" s="125" t="s">
        <v>315</v>
      </c>
    </row>
    <row r="15" spans="1:4" ht="24.75" customHeight="1">
      <c r="A15" s="34"/>
      <c r="B15" s="115" t="s">
        <v>141</v>
      </c>
      <c r="C15" s="116" t="s">
        <v>219</v>
      </c>
      <c r="D15" s="125" t="s">
        <v>17</v>
      </c>
    </row>
    <row r="16" spans="1:4" ht="25.5" customHeight="1">
      <c r="A16" s="34"/>
      <c r="B16" s="115" t="s">
        <v>142</v>
      </c>
      <c r="C16" s="116" t="s">
        <v>220</v>
      </c>
      <c r="D16" s="125" t="s">
        <v>17</v>
      </c>
    </row>
    <row r="17" spans="1:6" ht="24" customHeight="1">
      <c r="A17" s="34"/>
      <c r="B17" s="115" t="s">
        <v>143</v>
      </c>
      <c r="C17" s="116" t="s">
        <v>221</v>
      </c>
      <c r="D17" s="125" t="s">
        <v>17</v>
      </c>
      <c r="F17" s="63"/>
    </row>
    <row r="18" spans="1:5" ht="41.25" customHeight="1">
      <c r="A18" s="34"/>
      <c r="B18" s="115" t="s">
        <v>144</v>
      </c>
      <c r="C18" s="116" t="s">
        <v>222</v>
      </c>
      <c r="D18" s="125" t="s">
        <v>316</v>
      </c>
      <c r="E18" s="63"/>
    </row>
    <row r="19" spans="1:5" ht="28.5" customHeight="1">
      <c r="A19" s="34"/>
      <c r="B19" s="117" t="s">
        <v>145</v>
      </c>
      <c r="C19" s="116" t="s">
        <v>223</v>
      </c>
      <c r="D19" s="126" t="s">
        <v>317</v>
      </c>
      <c r="E19" s="63"/>
    </row>
    <row r="20" ht="11.25">
      <c r="D20" s="111"/>
    </row>
    <row r="21" ht="11.25">
      <c r="D21" s="63"/>
    </row>
    <row r="22" spans="2:3" s="76" customFormat="1" ht="12">
      <c r="B22" s="74"/>
      <c r="C22" s="77"/>
    </row>
    <row r="23" spans="2:3" s="76" customFormat="1" ht="12">
      <c r="B23" s="74" t="s">
        <v>52</v>
      </c>
      <c r="C23" s="75" t="s">
        <v>274</v>
      </c>
    </row>
    <row r="24" s="76" customFormat="1" ht="12">
      <c r="C24" s="77"/>
    </row>
    <row r="25" s="76" customFormat="1" ht="12">
      <c r="C25" s="77"/>
    </row>
    <row r="26" s="76" customFormat="1" ht="8.25" customHeight="1">
      <c r="C26" s="77"/>
    </row>
    <row r="27" spans="2:3" s="76" customFormat="1" ht="12">
      <c r="B27" s="74" t="s">
        <v>209</v>
      </c>
      <c r="C27" s="75" t="s">
        <v>275</v>
      </c>
    </row>
    <row r="28" s="76" customFormat="1" ht="12">
      <c r="C28" s="77"/>
    </row>
    <row r="29" s="76" customFormat="1" ht="12">
      <c r="C29" s="77"/>
    </row>
    <row r="30" s="76" customFormat="1" ht="12">
      <c r="C30" s="77"/>
    </row>
    <row r="31" spans="2:3" s="76" customFormat="1" ht="12">
      <c r="B31" s="74" t="s">
        <v>248</v>
      </c>
      <c r="C31" s="75" t="s">
        <v>249</v>
      </c>
    </row>
    <row r="32" s="76" customFormat="1" ht="12">
      <c r="C32" s="77"/>
    </row>
    <row r="33" s="76" customFormat="1" ht="12">
      <c r="C33" s="77"/>
    </row>
    <row r="34" s="76" customFormat="1" ht="12">
      <c r="C34" s="77"/>
    </row>
    <row r="35" s="76" customFormat="1" ht="12">
      <c r="C35" s="77"/>
    </row>
    <row r="36" s="76" customFormat="1" ht="12">
      <c r="C36" s="77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1"/>
  <sheetViews>
    <sheetView zoomScalePageLayoutView="0" workbookViewId="0" topLeftCell="A34">
      <selection activeCell="B51" sqref="B51:E61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53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54</v>
      </c>
      <c r="C8" s="9"/>
      <c r="D8" s="9"/>
      <c r="E8" s="9"/>
    </row>
    <row r="9" spans="2:5" s="4" customFormat="1" ht="12" customHeight="1">
      <c r="B9" s="8" t="s">
        <v>319</v>
      </c>
      <c r="C9" s="9"/>
      <c r="D9" s="9"/>
      <c r="E9" s="9"/>
    </row>
    <row r="10" spans="2:5" ht="12" customHeight="1">
      <c r="B10" s="10" t="s">
        <v>281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192" t="s">
        <v>212</v>
      </c>
      <c r="C12" s="193"/>
      <c r="D12" s="217"/>
      <c r="E12" s="217"/>
    </row>
    <row r="13" spans="2:5" s="13" customFormat="1" ht="15" customHeight="1">
      <c r="B13" s="193" t="s">
        <v>208</v>
      </c>
      <c r="C13" s="193"/>
      <c r="D13" s="193"/>
      <c r="E13" s="193"/>
    </row>
    <row r="14" ht="11.25">
      <c r="E14" s="15" t="s">
        <v>8</v>
      </c>
    </row>
    <row r="15" spans="2:5" ht="21.75" customHeight="1">
      <c r="B15" s="16" t="s">
        <v>55</v>
      </c>
      <c r="C15" s="16" t="s">
        <v>10</v>
      </c>
      <c r="D15" s="16" t="s">
        <v>56</v>
      </c>
      <c r="E15" s="16" t="s">
        <v>57</v>
      </c>
    </row>
    <row r="16" spans="2:5" ht="15" customHeight="1">
      <c r="B16" s="17">
        <v>1</v>
      </c>
      <c r="C16" s="17">
        <v>2</v>
      </c>
      <c r="D16" s="17">
        <v>3</v>
      </c>
      <c r="E16" s="17">
        <v>4</v>
      </c>
    </row>
    <row r="17" spans="2:5" ht="21.75" customHeight="1">
      <c r="B17" s="69" t="s">
        <v>58</v>
      </c>
      <c r="C17" s="70" t="s">
        <v>216</v>
      </c>
      <c r="D17" s="129">
        <f>10919177.28/1000</f>
        <v>10919.17728</v>
      </c>
      <c r="E17" s="129">
        <v>29222.75</v>
      </c>
    </row>
    <row r="18" spans="2:5" ht="18" customHeight="1">
      <c r="B18" s="69" t="s">
        <v>59</v>
      </c>
      <c r="C18" s="70" t="s">
        <v>217</v>
      </c>
      <c r="D18" s="129">
        <f>10885134.9/1000+9513.69/1000</f>
        <v>10894.64859</v>
      </c>
      <c r="E18" s="129">
        <v>29197.31712</v>
      </c>
    </row>
    <row r="19" spans="2:5" ht="20.25" customHeight="1">
      <c r="B19" s="69" t="s">
        <v>60</v>
      </c>
      <c r="C19" s="70" t="s">
        <v>218</v>
      </c>
      <c r="D19" s="129">
        <f>D17-D18</f>
        <v>24.528689999999187</v>
      </c>
      <c r="E19" s="129">
        <v>25.432880000000296</v>
      </c>
    </row>
    <row r="20" spans="2:5" ht="35.25" customHeight="1">
      <c r="B20" s="69" t="s">
        <v>61</v>
      </c>
      <c r="C20" s="70" t="s">
        <v>219</v>
      </c>
      <c r="D20" s="129">
        <v>0</v>
      </c>
      <c r="E20" s="129">
        <v>0</v>
      </c>
    </row>
    <row r="21" spans="2:5" ht="31.5" customHeight="1">
      <c r="B21" s="69" t="s">
        <v>62</v>
      </c>
      <c r="C21" s="70" t="s">
        <v>220</v>
      </c>
      <c r="D21" s="129">
        <v>0</v>
      </c>
      <c r="E21" s="129">
        <v>0</v>
      </c>
    </row>
    <row r="22" spans="2:5" ht="30.75" customHeight="1">
      <c r="B22" s="69" t="s">
        <v>257</v>
      </c>
      <c r="C22" s="70" t="s">
        <v>221</v>
      </c>
      <c r="D22" s="129">
        <v>0</v>
      </c>
      <c r="E22" s="129">
        <v>0</v>
      </c>
    </row>
    <row r="23" spans="2:5" ht="14.25" customHeight="1">
      <c r="B23" s="69" t="s">
        <v>63</v>
      </c>
      <c r="C23" s="70" t="s">
        <v>222</v>
      </c>
      <c r="D23" s="129">
        <v>0</v>
      </c>
      <c r="E23" s="129">
        <v>0</v>
      </c>
    </row>
    <row r="24" spans="2:5" ht="20.25" customHeight="1">
      <c r="B24" s="69" t="s">
        <v>64</v>
      </c>
      <c r="C24" s="70" t="s">
        <v>223</v>
      </c>
      <c r="D24" s="129">
        <v>0</v>
      </c>
      <c r="E24" s="129">
        <v>0</v>
      </c>
    </row>
    <row r="25" spans="2:5" ht="15.75" customHeight="1">
      <c r="B25" s="69" t="s">
        <v>258</v>
      </c>
      <c r="C25" s="70" t="s">
        <v>233</v>
      </c>
      <c r="D25" s="129">
        <v>0</v>
      </c>
      <c r="E25" s="129">
        <v>0</v>
      </c>
    </row>
    <row r="26" spans="2:5" ht="15" customHeight="1">
      <c r="B26" s="69" t="s">
        <v>65</v>
      </c>
      <c r="C26" s="70" t="s">
        <v>225</v>
      </c>
      <c r="D26" s="129">
        <f>((722065.01-123437.96)-(0)+527449.8)/1000</f>
        <v>1126.0768500000001</v>
      </c>
      <c r="E26" s="129">
        <v>8226.271139999999</v>
      </c>
    </row>
    <row r="27" spans="2:5" ht="15" customHeight="1">
      <c r="B27" s="69" t="s">
        <v>66</v>
      </c>
      <c r="C27" s="70" t="s">
        <v>226</v>
      </c>
      <c r="D27" s="129">
        <v>0</v>
      </c>
      <c r="E27" s="129">
        <v>0</v>
      </c>
    </row>
    <row r="28" spans="2:5" ht="15.75" customHeight="1">
      <c r="B28" s="69" t="s">
        <v>67</v>
      </c>
      <c r="C28" s="70" t="s">
        <v>227</v>
      </c>
      <c r="D28" s="129">
        <v>0</v>
      </c>
      <c r="E28" s="129">
        <v>0</v>
      </c>
    </row>
    <row r="29" spans="2:5" ht="21.75" customHeight="1">
      <c r="B29" s="69" t="s">
        <v>68</v>
      </c>
      <c r="C29" s="70" t="s">
        <v>234</v>
      </c>
      <c r="D29" s="129">
        <v>0</v>
      </c>
      <c r="E29" s="129">
        <v>0</v>
      </c>
    </row>
    <row r="30" spans="2:5" ht="30" customHeight="1">
      <c r="B30" s="69" t="s">
        <v>272</v>
      </c>
      <c r="C30" s="70" t="s">
        <v>235</v>
      </c>
      <c r="D30" s="129">
        <f>D33</f>
        <v>-186.82885000000002</v>
      </c>
      <c r="E30" s="129">
        <v>-122.84116</v>
      </c>
    </row>
    <row r="31" spans="2:5" ht="12.75">
      <c r="B31" s="69" t="s">
        <v>69</v>
      </c>
      <c r="C31" s="70"/>
      <c r="D31" s="129"/>
      <c r="E31" s="129"/>
    </row>
    <row r="32" spans="2:5" ht="15.75" customHeight="1">
      <c r="B32" s="69" t="s">
        <v>70</v>
      </c>
      <c r="C32" s="70" t="s">
        <v>259</v>
      </c>
      <c r="D32" s="129">
        <v>0</v>
      </c>
      <c r="E32" s="129">
        <v>0</v>
      </c>
    </row>
    <row r="33" spans="2:5" ht="15.75" customHeight="1">
      <c r="B33" s="69" t="s">
        <v>71</v>
      </c>
      <c r="C33" s="70" t="s">
        <v>260</v>
      </c>
      <c r="D33" s="129">
        <f>-186828.85/1000</f>
        <v>-186.82885000000002</v>
      </c>
      <c r="E33" s="129">
        <v>-122.84116</v>
      </c>
    </row>
    <row r="34" spans="2:5" ht="15" customHeight="1">
      <c r="B34" s="69" t="s">
        <v>72</v>
      </c>
      <c r="C34" s="70" t="s">
        <v>261</v>
      </c>
      <c r="D34" s="129">
        <v>0</v>
      </c>
      <c r="E34" s="129">
        <v>0</v>
      </c>
    </row>
    <row r="35" spans="2:5" ht="33" customHeight="1">
      <c r="B35" s="69" t="s">
        <v>273</v>
      </c>
      <c r="C35" s="70" t="s">
        <v>237</v>
      </c>
      <c r="D35" s="129">
        <f>SUM(D37:D40)</f>
        <v>-74.97941</v>
      </c>
      <c r="E35" s="129">
        <v>-676.7626899999999</v>
      </c>
    </row>
    <row r="36" spans="2:5" ht="12.75">
      <c r="B36" s="69" t="s">
        <v>69</v>
      </c>
      <c r="C36" s="70"/>
      <c r="D36" s="129"/>
      <c r="E36" s="129"/>
    </row>
    <row r="37" spans="2:5" ht="14.25" customHeight="1">
      <c r="B37" s="69" t="s">
        <v>70</v>
      </c>
      <c r="C37" s="70" t="s">
        <v>262</v>
      </c>
      <c r="D37" s="129">
        <v>0</v>
      </c>
      <c r="E37" s="129">
        <v>0</v>
      </c>
    </row>
    <row r="38" spans="2:5" ht="17.25" customHeight="1">
      <c r="B38" s="69" t="s">
        <v>71</v>
      </c>
      <c r="C38" s="70" t="s">
        <v>263</v>
      </c>
      <c r="D38" s="129">
        <f>-74979.41/1000</f>
        <v>-74.97941</v>
      </c>
      <c r="E38" s="129">
        <v>-676.7626899999999</v>
      </c>
    </row>
    <row r="39" spans="2:5" ht="15" customHeight="1">
      <c r="B39" s="69" t="s">
        <v>73</v>
      </c>
      <c r="C39" s="70" t="s">
        <v>264</v>
      </c>
      <c r="D39" s="129">
        <v>0</v>
      </c>
      <c r="E39" s="129">
        <v>0</v>
      </c>
    </row>
    <row r="40" spans="2:5" ht="14.25" customHeight="1">
      <c r="B40" s="69" t="s">
        <v>74</v>
      </c>
      <c r="C40" s="70" t="s">
        <v>265</v>
      </c>
      <c r="D40" s="129">
        <v>0</v>
      </c>
      <c r="E40" s="129">
        <v>0</v>
      </c>
    </row>
    <row r="41" spans="2:5" ht="27" customHeight="1">
      <c r="B41" s="69" t="s">
        <v>266</v>
      </c>
      <c r="C41" s="70" t="s">
        <v>238</v>
      </c>
      <c r="D41" s="129">
        <v>0</v>
      </c>
      <c r="E41" s="129">
        <v>0</v>
      </c>
    </row>
    <row r="42" spans="2:5" ht="41.25" customHeight="1">
      <c r="B42" s="69" t="s">
        <v>267</v>
      </c>
      <c r="C42" s="70" t="s">
        <v>239</v>
      </c>
      <c r="D42" s="129">
        <f>D43+(200+8142)/1000</f>
        <v>494.57905</v>
      </c>
      <c r="E42" s="129">
        <v>2632.2732800000003</v>
      </c>
    </row>
    <row r="43" spans="2:5" ht="17.25" customHeight="1">
      <c r="B43" s="69" t="s">
        <v>75</v>
      </c>
      <c r="C43" s="70" t="s">
        <v>240</v>
      </c>
      <c r="D43" s="129">
        <f>486237.05/1000</f>
        <v>486.23705</v>
      </c>
      <c r="E43" s="129">
        <v>2630.3026800000002</v>
      </c>
    </row>
    <row r="44" spans="2:5" ht="18" customHeight="1">
      <c r="B44" s="69" t="s">
        <v>76</v>
      </c>
      <c r="C44" s="70" t="s">
        <v>241</v>
      </c>
      <c r="D44" s="129">
        <f>1718058.83/1000</f>
        <v>1718.0588300000002</v>
      </c>
      <c r="E44" s="129">
        <v>1427.58651</v>
      </c>
    </row>
    <row r="45" spans="2:5" ht="16.5" customHeight="1">
      <c r="B45" s="69" t="s">
        <v>77</v>
      </c>
      <c r="C45" s="70" t="s">
        <v>242</v>
      </c>
      <c r="D45" s="129">
        <f>7928.04/1000</f>
        <v>7.92804</v>
      </c>
      <c r="E45" s="129">
        <v>7.90608</v>
      </c>
    </row>
    <row r="46" spans="2:5" ht="35.25" customHeight="1">
      <c r="B46" s="69" t="s">
        <v>78</v>
      </c>
      <c r="C46" s="70" t="s">
        <v>228</v>
      </c>
      <c r="D46" s="129">
        <f>38683597.46/1000</f>
        <v>38683.597460000005</v>
      </c>
      <c r="E46" s="129">
        <v>2413.7251</v>
      </c>
    </row>
    <row r="47" spans="2:5" ht="44.25" customHeight="1">
      <c r="B47" s="69" t="s">
        <v>268</v>
      </c>
      <c r="C47" s="70" t="s">
        <v>229</v>
      </c>
      <c r="D47" s="129">
        <f>15847431.33/1000</f>
        <v>15847.43133</v>
      </c>
      <c r="E47" s="129">
        <v>3390.2998</v>
      </c>
    </row>
    <row r="48" spans="2:5" ht="71.25" customHeight="1">
      <c r="B48" s="69" t="s">
        <v>79</v>
      </c>
      <c r="C48" s="70" t="s">
        <v>230</v>
      </c>
      <c r="D48" s="129">
        <f>D19+D22+D25+D26+D27+D28+D29+D30+D35+D41+D44+D46-D42-D47-D45</f>
        <v>24940.515150000007</v>
      </c>
      <c r="E48" s="129">
        <v>5262.932619999998</v>
      </c>
    </row>
    <row r="49" ht="12">
      <c r="E49" s="112"/>
    </row>
    <row r="50" spans="2:5" ht="11.25">
      <c r="B50" s="18"/>
      <c r="C50" s="19"/>
      <c r="D50" s="18"/>
      <c r="E50" s="18"/>
    </row>
    <row r="51" spans="2:5" ht="11.25" customHeight="1">
      <c r="B51" s="74" t="s">
        <v>52</v>
      </c>
      <c r="C51" s="75" t="s">
        <v>278</v>
      </c>
      <c r="D51" s="76"/>
      <c r="E51" s="76"/>
    </row>
    <row r="52" spans="2:5" ht="12">
      <c r="B52" s="76"/>
      <c r="C52" s="77"/>
      <c r="D52" s="76"/>
      <c r="E52" s="76"/>
    </row>
    <row r="53" spans="2:5" ht="12">
      <c r="B53" s="76"/>
      <c r="C53" s="77"/>
      <c r="D53" s="76"/>
      <c r="E53" s="76"/>
    </row>
    <row r="54" spans="2:5" ht="11.25" customHeight="1">
      <c r="B54" s="76"/>
      <c r="C54" s="77"/>
      <c r="D54" s="76"/>
      <c r="E54" s="76"/>
    </row>
    <row r="55" spans="2:5" ht="12">
      <c r="B55" s="74" t="s">
        <v>209</v>
      </c>
      <c r="C55" s="75" t="s">
        <v>210</v>
      </c>
      <c r="D55" s="76"/>
      <c r="E55" s="76"/>
    </row>
    <row r="56" spans="2:5" ht="12">
      <c r="B56" s="76"/>
      <c r="C56" s="77"/>
      <c r="D56" s="76"/>
      <c r="E56" s="76"/>
    </row>
    <row r="57" spans="2:5" ht="12">
      <c r="B57" s="76"/>
      <c r="C57" s="77"/>
      <c r="D57" s="76"/>
      <c r="E57" s="76"/>
    </row>
    <row r="58" spans="2:5" ht="12">
      <c r="B58" s="76"/>
      <c r="C58" s="77"/>
      <c r="D58" s="76"/>
      <c r="E58" s="76"/>
    </row>
    <row r="59" spans="2:5" ht="12">
      <c r="B59" s="74" t="s">
        <v>248</v>
      </c>
      <c r="C59" s="75" t="s">
        <v>249</v>
      </c>
      <c r="D59" s="76"/>
      <c r="E59" s="76"/>
    </row>
    <row r="60" spans="2:5" ht="12">
      <c r="B60" s="76"/>
      <c r="C60" s="77"/>
      <c r="D60" s="76"/>
      <c r="E60" s="76"/>
    </row>
    <row r="61" spans="2:5" ht="12">
      <c r="B61" s="76" t="s">
        <v>250</v>
      </c>
      <c r="C61" s="77"/>
      <c r="D61" s="76"/>
      <c r="E61" s="76"/>
    </row>
  </sheetData>
  <sheetProtection/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="75" zoomScaleNormal="75" zoomScalePageLayoutView="0" workbookViewId="0" topLeftCell="A10">
      <selection activeCell="EF31" sqref="EF31"/>
    </sheetView>
  </sheetViews>
  <sheetFormatPr defaultColWidth="1.0078125" defaultRowHeight="11.25"/>
  <cols>
    <col min="1" max="14" width="1.0078125" style="20" customWidth="1"/>
    <col min="15" max="15" width="30.66015625" style="20" customWidth="1"/>
    <col min="16" max="36" width="1.0078125" style="20" customWidth="1"/>
    <col min="37" max="37" width="3.66015625" style="20" customWidth="1"/>
    <col min="38" max="38" width="20.5" style="20" customWidth="1"/>
    <col min="39" max="16384" width="1.0078125" style="20" customWidth="1"/>
  </cols>
  <sheetData>
    <row r="1" ht="12" customHeight="1">
      <c r="BS1" s="20" t="s">
        <v>80</v>
      </c>
    </row>
    <row r="2" ht="12" customHeight="1">
      <c r="BS2" s="20" t="s">
        <v>1</v>
      </c>
    </row>
    <row r="3" ht="12" customHeight="1">
      <c r="BS3" s="20" t="s">
        <v>81</v>
      </c>
    </row>
    <row r="4" ht="12" customHeight="1">
      <c r="BS4" s="20" t="s">
        <v>82</v>
      </c>
    </row>
    <row r="5" ht="12" customHeight="1">
      <c r="BS5" s="20" t="s">
        <v>83</v>
      </c>
    </row>
    <row r="7" spans="1:107" ht="12.75">
      <c r="A7" s="246" t="s">
        <v>320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</row>
    <row r="8" spans="11:97" ht="12.75">
      <c r="K8" s="243" t="s">
        <v>282</v>
      </c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</row>
    <row r="9" spans="11:97" ht="25.5" customHeight="1">
      <c r="K9" s="247" t="s">
        <v>84</v>
      </c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</row>
    <row r="10" spans="43:65" ht="12.75"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</row>
    <row r="11" ht="12.75">
      <c r="A11" s="20" t="s">
        <v>85</v>
      </c>
    </row>
    <row r="12" spans="1:107" ht="12.75">
      <c r="A12" s="20" t="s">
        <v>86</v>
      </c>
      <c r="AC12" s="243" t="s">
        <v>87</v>
      </c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</row>
    <row r="14" ht="12.75">
      <c r="H14" s="20" t="s">
        <v>88</v>
      </c>
    </row>
    <row r="16" spans="1:107" ht="63.75" customHeight="1">
      <c r="A16" s="236" t="s">
        <v>89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8"/>
      <c r="AQ16" s="236" t="s">
        <v>90</v>
      </c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8"/>
      <c r="BG16" s="236" t="s">
        <v>91</v>
      </c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8"/>
      <c r="BV16" s="236" t="s">
        <v>92</v>
      </c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8"/>
      <c r="CI16" s="236" t="s">
        <v>93</v>
      </c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8"/>
    </row>
    <row r="17" spans="1:107" ht="12.75">
      <c r="A17" s="235">
        <v>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2"/>
      <c r="AQ17" s="235">
        <v>2</v>
      </c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2"/>
      <c r="BG17" s="235">
        <v>3</v>
      </c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2"/>
      <c r="BV17" s="235">
        <v>4</v>
      </c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2"/>
      <c r="CI17" s="235">
        <v>5</v>
      </c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2"/>
    </row>
    <row r="18" spans="1:107" ht="12.75">
      <c r="A18" s="239" t="s">
        <v>17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1"/>
      <c r="AQ18" s="235" t="s">
        <v>17</v>
      </c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2"/>
      <c r="BG18" s="230" t="s">
        <v>17</v>
      </c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2"/>
      <c r="BV18" s="218" t="s">
        <v>17</v>
      </c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20"/>
      <c r="CI18" s="218" t="s">
        <v>17</v>
      </c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20"/>
    </row>
    <row r="19" spans="1:107" ht="12.75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3"/>
      <c r="AQ19" s="235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2"/>
      <c r="BG19" s="235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2"/>
      <c r="BV19" s="218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20"/>
      <c r="CI19" s="218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20"/>
    </row>
    <row r="21" ht="12.75">
      <c r="H21" s="20" t="s">
        <v>94</v>
      </c>
    </row>
    <row r="23" ht="12.75">
      <c r="H23" s="20" t="s">
        <v>95</v>
      </c>
    </row>
    <row r="25" spans="1:107" ht="120.75" customHeight="1">
      <c r="A25" s="236" t="s">
        <v>96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8"/>
      <c r="P25" s="236" t="s">
        <v>97</v>
      </c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8"/>
      <c r="AM25" s="236" t="s">
        <v>98</v>
      </c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8"/>
      <c r="BB25" s="236" t="s">
        <v>99</v>
      </c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8"/>
      <c r="BN25" s="236" t="s">
        <v>100</v>
      </c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8"/>
      <c r="CC25" s="236" t="s">
        <v>101</v>
      </c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8"/>
      <c r="CP25" s="236" t="s">
        <v>102</v>
      </c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8"/>
    </row>
    <row r="26" spans="1:107" ht="12.75">
      <c r="A26" s="235">
        <v>1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2"/>
      <c r="P26" s="235">
        <v>2</v>
      </c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2"/>
      <c r="AM26" s="235">
        <v>3</v>
      </c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2"/>
      <c r="BB26" s="235">
        <v>4</v>
      </c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2"/>
      <c r="BN26" s="235">
        <v>5</v>
      </c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2"/>
      <c r="CC26" s="235">
        <v>6</v>
      </c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2"/>
      <c r="CP26" s="235">
        <v>7</v>
      </c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2"/>
    </row>
    <row r="27" spans="1:107" ht="99" customHeight="1">
      <c r="A27" s="221" t="s">
        <v>313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3"/>
      <c r="P27" s="224" t="s">
        <v>321</v>
      </c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6"/>
      <c r="AM27" s="227">
        <f>4408170/1000</f>
        <v>4408.17</v>
      </c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9"/>
      <c r="BB27" s="230">
        <v>0.1097</v>
      </c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2"/>
      <c r="BN27" s="230">
        <v>0.1</v>
      </c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4"/>
      <c r="CC27" s="218" t="s">
        <v>322</v>
      </c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20"/>
      <c r="CP27" s="218" t="s">
        <v>392</v>
      </c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20"/>
    </row>
    <row r="28" ht="44.25" customHeight="1">
      <c r="H28" s="20" t="s">
        <v>103</v>
      </c>
    </row>
    <row r="29" ht="12.75">
      <c r="A29" s="20" t="s">
        <v>104</v>
      </c>
    </row>
    <row r="31" spans="1:107" ht="165.75" customHeight="1">
      <c r="A31" s="236" t="s">
        <v>96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8"/>
      <c r="P31" s="236" t="s">
        <v>97</v>
      </c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8"/>
      <c r="AM31" s="236" t="s">
        <v>98</v>
      </c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8"/>
      <c r="BB31" s="236" t="s">
        <v>243</v>
      </c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8"/>
      <c r="BO31" s="236" t="s">
        <v>244</v>
      </c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8"/>
      <c r="CD31" s="236" t="s">
        <v>245</v>
      </c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8"/>
      <c r="CQ31" s="236" t="s">
        <v>246</v>
      </c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8"/>
    </row>
    <row r="32" spans="1:107" ht="12.75">
      <c r="A32" s="235">
        <v>1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2"/>
      <c r="P32" s="235">
        <v>2</v>
      </c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2"/>
      <c r="AM32" s="235">
        <v>3</v>
      </c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2"/>
      <c r="BB32" s="235">
        <v>4</v>
      </c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2"/>
      <c r="BO32" s="235">
        <v>5</v>
      </c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2"/>
      <c r="CD32" s="235">
        <v>6</v>
      </c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2"/>
      <c r="CQ32" s="235">
        <v>7</v>
      </c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2"/>
    </row>
    <row r="33" spans="1:107" ht="12.75">
      <c r="A33" s="221" t="s">
        <v>17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3"/>
      <c r="P33" s="221" t="s">
        <v>17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3"/>
      <c r="AM33" s="235" t="s">
        <v>17</v>
      </c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2"/>
      <c r="BB33" s="235" t="s">
        <v>17</v>
      </c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2"/>
      <c r="BO33" s="235" t="s">
        <v>17</v>
      </c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2"/>
      <c r="CD33" s="218" t="s">
        <v>17</v>
      </c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20"/>
      <c r="CQ33" s="218" t="s">
        <v>17</v>
      </c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20"/>
    </row>
    <row r="34" spans="1:107" ht="12.75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6"/>
      <c r="P34" s="224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6"/>
      <c r="AM34" s="235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2"/>
      <c r="BB34" s="235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2"/>
      <c r="BO34" s="235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2"/>
      <c r="CD34" s="218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20"/>
      <c r="CQ34" s="218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20"/>
    </row>
    <row r="35" spans="1:107" ht="12.75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</row>
    <row r="37" spans="1:107" ht="12.75">
      <c r="A37" s="244" t="s">
        <v>105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V37" s="243" t="s">
        <v>277</v>
      </c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</row>
    <row r="38" spans="1:107" ht="12.75">
      <c r="A38" s="247" t="s">
        <v>106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BA38" s="245" t="s">
        <v>107</v>
      </c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1"/>
      <c r="BT38" s="21"/>
      <c r="BU38" s="21"/>
      <c r="BV38" s="245" t="s">
        <v>108</v>
      </c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45"/>
      <c r="DA38" s="245"/>
      <c r="DB38" s="245"/>
      <c r="DC38" s="245"/>
    </row>
    <row r="39" spans="1:49" ht="12.75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</row>
    <row r="40" spans="1:107" ht="35.25" customHeight="1">
      <c r="A40" s="242" t="s">
        <v>209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V40" s="243" t="s">
        <v>109</v>
      </c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</row>
    <row r="41" spans="1:107" ht="12.75" customHeight="1">
      <c r="A41" s="247" t="s">
        <v>106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BA41" s="245" t="s">
        <v>107</v>
      </c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1"/>
      <c r="BT41" s="21"/>
      <c r="BU41" s="21"/>
      <c r="BV41" s="245" t="s">
        <v>108</v>
      </c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  <c r="CV41" s="245"/>
      <c r="CW41" s="245"/>
      <c r="CX41" s="245"/>
      <c r="CY41" s="245"/>
      <c r="CZ41" s="245"/>
      <c r="DA41" s="245"/>
      <c r="DB41" s="245"/>
      <c r="DC41" s="245"/>
    </row>
    <row r="43" spans="2:107" ht="34.5" customHeight="1">
      <c r="B43" s="244" t="s">
        <v>248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2"/>
      <c r="AZ43" s="22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2"/>
      <c r="BT43" s="22"/>
      <c r="BU43" s="22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</row>
    <row r="44" spans="2:107" ht="12.75">
      <c r="B44" s="247" t="s">
        <v>106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2"/>
      <c r="AZ44" s="22"/>
      <c r="BA44" s="247" t="s">
        <v>107</v>
      </c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2"/>
      <c r="BT44" s="22"/>
      <c r="BU44" s="22"/>
      <c r="BV44" s="247" t="s">
        <v>108</v>
      </c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</row>
  </sheetData>
  <sheetProtection/>
  <mergeCells count="91">
    <mergeCell ref="A41:AW41"/>
    <mergeCell ref="BA41:BR41"/>
    <mergeCell ref="BV41:DC41"/>
    <mergeCell ref="B44:AX44"/>
    <mergeCell ref="BA44:BR44"/>
    <mergeCell ref="BV44:DC44"/>
    <mergeCell ref="B43:AX43"/>
    <mergeCell ref="BA43:BR43"/>
    <mergeCell ref="BV43:DC43"/>
    <mergeCell ref="BO34:CC34"/>
    <mergeCell ref="CD34:CP34"/>
    <mergeCell ref="CQ34:DC34"/>
    <mergeCell ref="A38:AW38"/>
    <mergeCell ref="BA38:BR38"/>
    <mergeCell ref="A34:O34"/>
    <mergeCell ref="P34:AL34"/>
    <mergeCell ref="AM34:BA34"/>
    <mergeCell ref="BB34:BN34"/>
    <mergeCell ref="BV37:DC37"/>
    <mergeCell ref="BO33:CC33"/>
    <mergeCell ref="CD33:CP33"/>
    <mergeCell ref="CQ33:DC33"/>
    <mergeCell ref="A32:O32"/>
    <mergeCell ref="P32:AL32"/>
    <mergeCell ref="BO32:CC32"/>
    <mergeCell ref="CD32:CP32"/>
    <mergeCell ref="AM32:BA32"/>
    <mergeCell ref="BB32:BN32"/>
    <mergeCell ref="A33:O33"/>
    <mergeCell ref="P33:AL33"/>
    <mergeCell ref="AM33:BA33"/>
    <mergeCell ref="BB33:BN33"/>
    <mergeCell ref="P31:AL31"/>
    <mergeCell ref="AM31:BA31"/>
    <mergeCell ref="BB31:BN31"/>
    <mergeCell ref="BN26:CB26"/>
    <mergeCell ref="CC26:CO26"/>
    <mergeCell ref="CP26:DC26"/>
    <mergeCell ref="A26:O26"/>
    <mergeCell ref="P26:AL26"/>
    <mergeCell ref="AM26:BA26"/>
    <mergeCell ref="BB26:BM26"/>
    <mergeCell ref="CI19:DC19"/>
    <mergeCell ref="A19:AP19"/>
    <mergeCell ref="AQ19:BF19"/>
    <mergeCell ref="BG19:BU19"/>
    <mergeCell ref="BV19:CH19"/>
    <mergeCell ref="BG17:BU17"/>
    <mergeCell ref="BV17:CH17"/>
    <mergeCell ref="CI17:DC17"/>
    <mergeCell ref="CI18:DC18"/>
    <mergeCell ref="A16:AP16"/>
    <mergeCell ref="AQ16:BF16"/>
    <mergeCell ref="BG16:BU16"/>
    <mergeCell ref="BV16:CH16"/>
    <mergeCell ref="AQ18:BF18"/>
    <mergeCell ref="BG18:BU18"/>
    <mergeCell ref="BV18:CH18"/>
    <mergeCell ref="BB25:BM25"/>
    <mergeCell ref="BN25:CB25"/>
    <mergeCell ref="CC25:CO25"/>
    <mergeCell ref="A7:DC7"/>
    <mergeCell ref="K8:CS8"/>
    <mergeCell ref="K9:CS9"/>
    <mergeCell ref="AC12:DC12"/>
    <mergeCell ref="CI16:DC16"/>
    <mergeCell ref="A17:AP17"/>
    <mergeCell ref="AQ17:BF17"/>
    <mergeCell ref="A40:AW40"/>
    <mergeCell ref="BA40:BR40"/>
    <mergeCell ref="BV40:DC40"/>
    <mergeCell ref="A37:AW37"/>
    <mergeCell ref="BA37:BR37"/>
    <mergeCell ref="BV38:DC38"/>
    <mergeCell ref="CQ32:DC32"/>
    <mergeCell ref="BO31:CC31"/>
    <mergeCell ref="CD31:CP31"/>
    <mergeCell ref="CP25:DC25"/>
    <mergeCell ref="A18:AP18"/>
    <mergeCell ref="CQ31:DC31"/>
    <mergeCell ref="A31:O31"/>
    <mergeCell ref="A25:O25"/>
    <mergeCell ref="P25:AL25"/>
    <mergeCell ref="AM25:BA25"/>
    <mergeCell ref="CP27:DC27"/>
    <mergeCell ref="A27:O27"/>
    <mergeCell ref="P27:AL27"/>
    <mergeCell ref="AM27:BA27"/>
    <mergeCell ref="BB27:BM27"/>
    <mergeCell ref="BN27:CB27"/>
    <mergeCell ref="CC27:CO27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57"/>
  <sheetViews>
    <sheetView tabSelected="1" zoomScalePageLayoutView="0" workbookViewId="0" topLeftCell="B79">
      <selection activeCell="G23" sqref="G23"/>
    </sheetView>
  </sheetViews>
  <sheetFormatPr defaultColWidth="10.660156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6.16015625" style="85" customWidth="1"/>
    <col min="5" max="5" width="27.5" style="85" customWidth="1"/>
    <col min="6" max="6" width="34.16015625" style="0" customWidth="1"/>
  </cols>
  <sheetData>
    <row r="1" spans="1:5" ht="11.25" customHeight="1">
      <c r="A1" s="34"/>
      <c r="B1" s="35"/>
      <c r="C1" s="35"/>
      <c r="D1" s="86"/>
      <c r="E1" s="78"/>
    </row>
    <row r="2" spans="1:5" s="4" customFormat="1" ht="12" customHeight="1">
      <c r="A2" s="57"/>
      <c r="B2" s="41"/>
      <c r="C2" s="60"/>
      <c r="D2" s="87"/>
      <c r="E2" s="79" t="s">
        <v>0</v>
      </c>
    </row>
    <row r="3" spans="1:5" s="4" customFormat="1" ht="12" customHeight="1">
      <c r="A3" s="57"/>
      <c r="B3" s="41"/>
      <c r="C3" s="60"/>
      <c r="D3" s="87"/>
      <c r="E3" s="79" t="s">
        <v>1</v>
      </c>
    </row>
    <row r="4" spans="1:5" s="4" customFormat="1" ht="12" customHeight="1">
      <c r="A4" s="57"/>
      <c r="B4" s="41"/>
      <c r="C4" s="60"/>
      <c r="D4" s="87"/>
      <c r="E4" s="79" t="s">
        <v>2</v>
      </c>
    </row>
    <row r="5" spans="1:5" s="4" customFormat="1" ht="12" customHeight="1">
      <c r="A5" s="57"/>
      <c r="B5" s="41"/>
      <c r="C5" s="60"/>
      <c r="D5" s="87"/>
      <c r="E5" s="79" t="s">
        <v>3</v>
      </c>
    </row>
    <row r="6" spans="1:5" s="4" customFormat="1" ht="12" customHeight="1">
      <c r="A6" s="57"/>
      <c r="B6" s="41"/>
      <c r="C6" s="60"/>
      <c r="D6" s="87"/>
      <c r="E6" s="79" t="s">
        <v>4</v>
      </c>
    </row>
    <row r="7" spans="1:5" s="4" customFormat="1" ht="12" customHeight="1">
      <c r="A7" s="57"/>
      <c r="B7" s="41"/>
      <c r="C7" s="60"/>
      <c r="D7" s="87"/>
      <c r="E7" s="79" t="s">
        <v>5</v>
      </c>
    </row>
    <row r="8" spans="1:5" s="4" customFormat="1" ht="12" customHeight="1">
      <c r="A8" s="57"/>
      <c r="B8" s="36" t="s">
        <v>6</v>
      </c>
      <c r="C8" s="37"/>
      <c r="D8" s="80"/>
      <c r="E8" s="80"/>
    </row>
    <row r="9" spans="1:5" s="4" customFormat="1" ht="13.5" customHeight="1">
      <c r="A9" s="57"/>
      <c r="B9" s="38" t="s">
        <v>390</v>
      </c>
      <c r="C9" s="39"/>
      <c r="D9" s="81"/>
      <c r="E9" s="81"/>
    </row>
    <row r="10" spans="1:5" ht="16.5" customHeight="1">
      <c r="A10" s="34"/>
      <c r="B10" s="38" t="s">
        <v>283</v>
      </c>
      <c r="C10" s="59"/>
      <c r="D10" s="82"/>
      <c r="E10" s="82"/>
    </row>
    <row r="11" spans="1:5" ht="20.25" customHeight="1">
      <c r="A11" s="34"/>
      <c r="B11" s="58" t="s">
        <v>7</v>
      </c>
      <c r="C11" s="59"/>
      <c r="D11" s="82"/>
      <c r="E11" s="82"/>
    </row>
    <row r="12" spans="1:5" s="13" customFormat="1" ht="19.5" customHeight="1">
      <c r="A12" s="46"/>
      <c r="B12" s="208" t="s">
        <v>231</v>
      </c>
      <c r="C12" s="209"/>
      <c r="D12" s="209"/>
      <c r="E12" s="209"/>
    </row>
    <row r="13" spans="1:5" s="13" customFormat="1" ht="21" customHeight="1">
      <c r="A13" s="46"/>
      <c r="B13" s="208" t="s">
        <v>208</v>
      </c>
      <c r="C13" s="209"/>
      <c r="D13" s="209"/>
      <c r="E13" s="209"/>
    </row>
    <row r="14" spans="1:5" s="13" customFormat="1" ht="10.5" customHeight="1">
      <c r="A14" s="46"/>
      <c r="B14" s="46"/>
      <c r="C14" s="61"/>
      <c r="D14" s="88"/>
      <c r="E14" s="83" t="s">
        <v>8</v>
      </c>
    </row>
    <row r="15" spans="1:5" s="13" customFormat="1" ht="31.5" customHeight="1">
      <c r="A15" s="46"/>
      <c r="B15" s="118" t="s">
        <v>9</v>
      </c>
      <c r="C15" s="119" t="s">
        <v>10</v>
      </c>
      <c r="D15" s="120" t="s">
        <v>11</v>
      </c>
      <c r="E15" s="120" t="s">
        <v>12</v>
      </c>
    </row>
    <row r="16" spans="1:5" s="14" customFormat="1" ht="12.75" customHeight="1">
      <c r="A16" s="62"/>
      <c r="B16" s="118" t="s">
        <v>213</v>
      </c>
      <c r="C16" s="118" t="s">
        <v>214</v>
      </c>
      <c r="D16" s="121" t="s">
        <v>215</v>
      </c>
      <c r="E16" s="121" t="s">
        <v>224</v>
      </c>
    </row>
    <row r="17" spans="1:5" ht="17.25" customHeight="1">
      <c r="A17" s="34"/>
      <c r="B17" s="251" t="s">
        <v>373</v>
      </c>
      <c r="C17" s="127"/>
      <c r="D17" s="128"/>
      <c r="E17" s="128"/>
    </row>
    <row r="18" spans="1:5" ht="15.75" customHeight="1">
      <c r="A18" s="34"/>
      <c r="B18" s="252" t="s">
        <v>13</v>
      </c>
      <c r="C18" s="184">
        <v>10</v>
      </c>
      <c r="D18" s="249" t="s">
        <v>300</v>
      </c>
      <c r="E18" s="249">
        <v>47.36</v>
      </c>
    </row>
    <row r="19" spans="1:5" ht="20.25" customHeight="1">
      <c r="A19" s="34"/>
      <c r="B19" s="253" t="s">
        <v>14</v>
      </c>
      <c r="C19" s="185"/>
      <c r="D19" s="249"/>
      <c r="E19" s="249"/>
    </row>
    <row r="20" spans="1:5" ht="20.25" customHeight="1">
      <c r="A20" s="34"/>
      <c r="B20" s="128" t="s">
        <v>15</v>
      </c>
      <c r="C20" s="186">
        <v>11</v>
      </c>
      <c r="D20" s="249" t="s">
        <v>300</v>
      </c>
      <c r="E20" s="249">
        <v>47.36</v>
      </c>
    </row>
    <row r="21" spans="1:5" ht="20.25" customHeight="1">
      <c r="A21" s="34"/>
      <c r="B21" s="128" t="s">
        <v>232</v>
      </c>
      <c r="C21" s="248"/>
      <c r="D21" s="249" t="str">
        <f>D20</f>
        <v>2 347,54</v>
      </c>
      <c r="E21" s="249"/>
    </row>
    <row r="22" spans="1:5" ht="20.25" customHeight="1">
      <c r="A22" s="34"/>
      <c r="B22" s="128" t="s">
        <v>16</v>
      </c>
      <c r="C22" s="186">
        <v>12</v>
      </c>
      <c r="D22" s="249" t="s">
        <v>17</v>
      </c>
      <c r="E22" s="249" t="s">
        <v>17</v>
      </c>
    </row>
    <row r="23" spans="1:5" ht="20.25" customHeight="1">
      <c r="A23" s="34"/>
      <c r="B23" s="252" t="s">
        <v>18</v>
      </c>
      <c r="C23" s="184">
        <v>20</v>
      </c>
      <c r="D23" s="249" t="s">
        <v>17</v>
      </c>
      <c r="E23" s="249" t="s">
        <v>17</v>
      </c>
    </row>
    <row r="24" spans="1:5" ht="20.25" customHeight="1">
      <c r="A24" s="34"/>
      <c r="B24" s="253" t="s">
        <v>14</v>
      </c>
      <c r="C24" s="185"/>
      <c r="D24" s="249"/>
      <c r="E24" s="249"/>
    </row>
    <row r="25" spans="1:256" s="124" customFormat="1" ht="15" customHeight="1">
      <c r="A25" s="122" t="s">
        <v>232</v>
      </c>
      <c r="B25" s="128" t="s">
        <v>15</v>
      </c>
      <c r="C25" s="186">
        <v>21</v>
      </c>
      <c r="D25" s="249"/>
      <c r="E25" s="249" t="s">
        <v>17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  <c r="IV25" s="123"/>
    </row>
    <row r="26" spans="1:5" ht="22.5" customHeight="1">
      <c r="A26" s="34"/>
      <c r="B26" s="128" t="s">
        <v>16</v>
      </c>
      <c r="C26" s="186">
        <v>22</v>
      </c>
      <c r="D26" s="249" t="s">
        <v>17</v>
      </c>
      <c r="E26" s="249" t="s">
        <v>17</v>
      </c>
    </row>
    <row r="27" spans="1:5" ht="11.25">
      <c r="A27" s="34"/>
      <c r="B27" s="254" t="s">
        <v>19</v>
      </c>
      <c r="C27" s="184">
        <v>30</v>
      </c>
      <c r="D27" s="249" t="s">
        <v>17</v>
      </c>
      <c r="E27" s="249" t="s">
        <v>349</v>
      </c>
    </row>
    <row r="28" spans="1:5" ht="14.25" customHeight="1">
      <c r="A28" s="34"/>
      <c r="B28" s="255" t="s">
        <v>14</v>
      </c>
      <c r="C28" s="185"/>
      <c r="D28" s="249"/>
      <c r="E28" s="249"/>
    </row>
    <row r="29" spans="1:5" ht="19.5" customHeight="1">
      <c r="A29" s="34"/>
      <c r="B29" s="128" t="s">
        <v>20</v>
      </c>
      <c r="C29" s="186">
        <v>31</v>
      </c>
      <c r="D29" s="249" t="s">
        <v>17</v>
      </c>
      <c r="E29" s="249" t="s">
        <v>17</v>
      </c>
    </row>
    <row r="30" spans="1:5" ht="25.5" customHeight="1">
      <c r="A30" s="34"/>
      <c r="B30" s="128" t="s">
        <v>21</v>
      </c>
      <c r="C30" s="186">
        <v>32</v>
      </c>
      <c r="D30" s="249" t="s">
        <v>17</v>
      </c>
      <c r="E30" s="249" t="s">
        <v>349</v>
      </c>
    </row>
    <row r="31" spans="1:5" ht="23.25" customHeight="1">
      <c r="A31" s="34"/>
      <c r="B31" s="256" t="s">
        <v>35</v>
      </c>
      <c r="C31" s="187"/>
      <c r="D31" s="249" t="s">
        <v>17</v>
      </c>
      <c r="E31" s="249" t="s">
        <v>374</v>
      </c>
    </row>
    <row r="32" spans="1:5" ht="29.25" customHeight="1">
      <c r="A32" s="34"/>
      <c r="B32" s="257" t="s">
        <v>295</v>
      </c>
      <c r="C32" s="187"/>
      <c r="D32" s="249" t="s">
        <v>17</v>
      </c>
      <c r="E32" s="249" t="s">
        <v>375</v>
      </c>
    </row>
    <row r="33" spans="1:5" ht="24.75" customHeight="1">
      <c r="A33" s="34"/>
      <c r="B33" s="257" t="s">
        <v>294</v>
      </c>
      <c r="C33" s="187"/>
      <c r="D33" s="249" t="s">
        <v>17</v>
      </c>
      <c r="E33" s="249" t="s">
        <v>376</v>
      </c>
    </row>
    <row r="34" spans="1:5" ht="29.25" customHeight="1">
      <c r="A34" s="34"/>
      <c r="B34" s="257" t="s">
        <v>296</v>
      </c>
      <c r="C34" s="187"/>
      <c r="D34" s="249" t="s">
        <v>17</v>
      </c>
      <c r="E34" s="249" t="s">
        <v>377</v>
      </c>
    </row>
    <row r="35" spans="1:5" ht="33" customHeight="1">
      <c r="A35" s="34"/>
      <c r="B35" s="256" t="s">
        <v>22</v>
      </c>
      <c r="C35" s="187"/>
      <c r="D35" s="249" t="s">
        <v>17</v>
      </c>
      <c r="E35" s="249" t="s">
        <v>378</v>
      </c>
    </row>
    <row r="36" spans="1:5" ht="27.75" customHeight="1">
      <c r="A36" s="34"/>
      <c r="B36" s="257" t="s">
        <v>284</v>
      </c>
      <c r="C36" s="187"/>
      <c r="D36" s="249" t="s">
        <v>17</v>
      </c>
      <c r="E36" s="249" t="s">
        <v>358</v>
      </c>
    </row>
    <row r="37" spans="1:5" ht="39" customHeight="1">
      <c r="A37" s="34"/>
      <c r="B37" s="257" t="s">
        <v>292</v>
      </c>
      <c r="C37" s="187"/>
      <c r="D37" s="249" t="s">
        <v>17</v>
      </c>
      <c r="E37" s="249" t="s">
        <v>379</v>
      </c>
    </row>
    <row r="38" spans="1:5" ht="29.25" customHeight="1">
      <c r="A38" s="34"/>
      <c r="B38" s="257" t="s">
        <v>285</v>
      </c>
      <c r="C38" s="187"/>
      <c r="D38" s="249" t="s">
        <v>17</v>
      </c>
      <c r="E38" s="249" t="s">
        <v>380</v>
      </c>
    </row>
    <row r="39" spans="1:5" ht="26.25" customHeight="1">
      <c r="A39" s="34"/>
      <c r="B39" s="254" t="s">
        <v>23</v>
      </c>
      <c r="C39" s="184">
        <v>40</v>
      </c>
      <c r="D39" s="249" t="s">
        <v>17</v>
      </c>
      <c r="E39" s="249" t="s">
        <v>381</v>
      </c>
    </row>
    <row r="40" spans="1:5" ht="33" customHeight="1">
      <c r="A40" s="34"/>
      <c r="B40" s="255" t="s">
        <v>14</v>
      </c>
      <c r="C40" s="185"/>
      <c r="D40" s="249"/>
      <c r="E40" s="249"/>
    </row>
    <row r="41" spans="1:5" ht="30" customHeight="1">
      <c r="A41" s="34"/>
      <c r="B41" s="128" t="s">
        <v>20</v>
      </c>
      <c r="C41" s="186">
        <v>41</v>
      </c>
      <c r="D41" s="249" t="s">
        <v>17</v>
      </c>
      <c r="E41" s="249" t="s">
        <v>17</v>
      </c>
    </row>
    <row r="42" spans="1:5" ht="17.25" customHeight="1">
      <c r="A42" s="34"/>
      <c r="B42" s="128" t="s">
        <v>21</v>
      </c>
      <c r="C42" s="186">
        <v>42</v>
      </c>
      <c r="D42" s="249" t="s">
        <v>17</v>
      </c>
      <c r="E42" s="249" t="s">
        <v>381</v>
      </c>
    </row>
    <row r="43" spans="1:5" ht="21" customHeight="1">
      <c r="A43" s="34"/>
      <c r="B43" s="256" t="s">
        <v>35</v>
      </c>
      <c r="C43" s="187"/>
      <c r="D43" s="249" t="s">
        <v>17</v>
      </c>
      <c r="E43" s="249" t="s">
        <v>382</v>
      </c>
    </row>
    <row r="44" spans="1:5" ht="31.5" customHeight="1">
      <c r="A44" s="34"/>
      <c r="B44" s="257" t="s">
        <v>311</v>
      </c>
      <c r="C44" s="187"/>
      <c r="D44" s="249" t="s">
        <v>17</v>
      </c>
      <c r="E44" s="249" t="s">
        <v>383</v>
      </c>
    </row>
    <row r="45" spans="1:6" ht="25.5" customHeight="1">
      <c r="A45" s="34"/>
      <c r="B45" s="257" t="s">
        <v>298</v>
      </c>
      <c r="C45" s="187"/>
      <c r="D45" s="249" t="s">
        <v>17</v>
      </c>
      <c r="E45" s="249" t="s">
        <v>384</v>
      </c>
      <c r="F45" s="73"/>
    </row>
    <row r="46" spans="1:5" ht="21.75" customHeight="1">
      <c r="A46" s="34"/>
      <c r="B46" s="256" t="s">
        <v>22</v>
      </c>
      <c r="C46" s="187"/>
      <c r="D46" s="249" t="s">
        <v>17</v>
      </c>
      <c r="E46" s="249" t="s">
        <v>385</v>
      </c>
    </row>
    <row r="47" spans="1:5" ht="21" customHeight="1">
      <c r="A47" s="34"/>
      <c r="B47" s="257" t="s">
        <v>293</v>
      </c>
      <c r="C47" s="187"/>
      <c r="D47" s="249" t="s">
        <v>17</v>
      </c>
      <c r="E47" s="249" t="s">
        <v>367</v>
      </c>
    </row>
    <row r="48" spans="1:5" ht="24.75" customHeight="1">
      <c r="A48" s="34"/>
      <c r="B48" s="257" t="s">
        <v>365</v>
      </c>
      <c r="C48" s="187"/>
      <c r="D48" s="249" t="s">
        <v>17</v>
      </c>
      <c r="E48" s="249" t="s">
        <v>312</v>
      </c>
    </row>
    <row r="49" spans="1:5" ht="22.5" customHeight="1">
      <c r="A49" s="34"/>
      <c r="B49" s="257" t="s">
        <v>291</v>
      </c>
      <c r="C49" s="187"/>
      <c r="D49" s="249" t="s">
        <v>17</v>
      </c>
      <c r="E49" s="249" t="s">
        <v>301</v>
      </c>
    </row>
    <row r="50" spans="1:5" ht="21.75" customHeight="1">
      <c r="A50" s="34"/>
      <c r="B50" s="128" t="s">
        <v>24</v>
      </c>
      <c r="C50" s="186">
        <v>43</v>
      </c>
      <c r="D50" s="249" t="s">
        <v>17</v>
      </c>
      <c r="E50" s="249" t="s">
        <v>17</v>
      </c>
    </row>
    <row r="51" spans="1:5" ht="21" customHeight="1">
      <c r="A51" s="34"/>
      <c r="B51" s="128" t="s">
        <v>25</v>
      </c>
      <c r="C51" s="186">
        <v>44</v>
      </c>
      <c r="D51" s="249" t="s">
        <v>17</v>
      </c>
      <c r="E51" s="249" t="s">
        <v>17</v>
      </c>
    </row>
    <row r="52" spans="1:5" ht="17.25" customHeight="1">
      <c r="A52" s="34"/>
      <c r="B52" s="254" t="s">
        <v>26</v>
      </c>
      <c r="C52" s="184">
        <v>50</v>
      </c>
      <c r="D52" s="249" t="s">
        <v>302</v>
      </c>
      <c r="E52" s="249" t="s">
        <v>370</v>
      </c>
    </row>
    <row r="53" spans="1:5" ht="25.5" customHeight="1">
      <c r="A53" s="34"/>
      <c r="B53" s="255" t="s">
        <v>14</v>
      </c>
      <c r="C53" s="185"/>
      <c r="D53" s="249"/>
      <c r="E53" s="249"/>
    </row>
    <row r="54" spans="1:5" ht="24" customHeight="1">
      <c r="A54" s="34"/>
      <c r="B54" s="258" t="s">
        <v>27</v>
      </c>
      <c r="C54" s="186">
        <v>51</v>
      </c>
      <c r="D54" s="249" t="s">
        <v>303</v>
      </c>
      <c r="E54" s="249">
        <v>351</v>
      </c>
    </row>
    <row r="55" spans="1:5" ht="19.5" customHeight="1">
      <c r="A55" s="34"/>
      <c r="B55" s="257" t="s">
        <v>232</v>
      </c>
      <c r="C55" s="187"/>
      <c r="D55" s="249" t="s">
        <v>303</v>
      </c>
      <c r="E55" s="249">
        <v>351</v>
      </c>
    </row>
    <row r="56" spans="1:5" ht="21" customHeight="1">
      <c r="A56" s="34"/>
      <c r="B56" s="258" t="s">
        <v>28</v>
      </c>
      <c r="C56" s="186">
        <v>52</v>
      </c>
      <c r="D56" s="249" t="s">
        <v>17</v>
      </c>
      <c r="E56" s="249" t="s">
        <v>17</v>
      </c>
    </row>
    <row r="57" spans="1:5" ht="16.5" customHeight="1">
      <c r="A57" s="34"/>
      <c r="B57" s="258" t="s">
        <v>29</v>
      </c>
      <c r="C57" s="186">
        <v>53</v>
      </c>
      <c r="D57" s="249">
        <v>14.19</v>
      </c>
      <c r="E57" s="249">
        <v>728.33</v>
      </c>
    </row>
    <row r="58" spans="1:5" ht="17.25" customHeight="1">
      <c r="A58" s="34"/>
      <c r="B58" s="258" t="s">
        <v>30</v>
      </c>
      <c r="C58" s="186">
        <v>54</v>
      </c>
      <c r="D58" s="249" t="s">
        <v>17</v>
      </c>
      <c r="E58" s="249" t="s">
        <v>17</v>
      </c>
    </row>
    <row r="59" spans="1:5" ht="21" customHeight="1">
      <c r="A59" s="34"/>
      <c r="B59" s="251" t="s">
        <v>31</v>
      </c>
      <c r="C59" s="186">
        <v>60</v>
      </c>
      <c r="D59" s="249" t="s">
        <v>17</v>
      </c>
      <c r="E59" s="249" t="s">
        <v>17</v>
      </c>
    </row>
    <row r="60" spans="1:5" ht="18.75" customHeight="1">
      <c r="A60" s="34"/>
      <c r="B60" s="254" t="s">
        <v>32</v>
      </c>
      <c r="C60" s="184">
        <v>70</v>
      </c>
      <c r="D60" s="249" t="s">
        <v>17</v>
      </c>
      <c r="E60" s="249" t="s">
        <v>17</v>
      </c>
    </row>
    <row r="61" spans="1:5" ht="24.75" customHeight="1">
      <c r="A61" s="34"/>
      <c r="B61" s="255" t="s">
        <v>14</v>
      </c>
      <c r="C61" s="185"/>
      <c r="D61" s="249"/>
      <c r="E61" s="249"/>
    </row>
    <row r="62" spans="1:5" ht="21" customHeight="1">
      <c r="A62" s="34"/>
      <c r="B62" s="251" t="s">
        <v>33</v>
      </c>
      <c r="C62" s="186">
        <v>71</v>
      </c>
      <c r="D62" s="249" t="s">
        <v>17</v>
      </c>
      <c r="E62" s="249" t="s">
        <v>17</v>
      </c>
    </row>
    <row r="63" spans="1:5" ht="21" customHeight="1">
      <c r="A63" s="34"/>
      <c r="B63" s="256" t="s">
        <v>34</v>
      </c>
      <c r="C63" s="187"/>
      <c r="D63" s="249" t="s">
        <v>17</v>
      </c>
      <c r="E63" s="249" t="s">
        <v>17</v>
      </c>
    </row>
    <row r="64" spans="1:5" ht="23.25" customHeight="1">
      <c r="A64" s="34"/>
      <c r="B64" s="256" t="s">
        <v>35</v>
      </c>
      <c r="C64" s="187"/>
      <c r="D64" s="249" t="s">
        <v>17</v>
      </c>
      <c r="E64" s="249" t="s">
        <v>17</v>
      </c>
    </row>
    <row r="65" spans="1:5" ht="22.5" customHeight="1">
      <c r="A65" s="34"/>
      <c r="B65" s="256" t="s">
        <v>22</v>
      </c>
      <c r="C65" s="187"/>
      <c r="D65" s="249" t="s">
        <v>17</v>
      </c>
      <c r="E65" s="249" t="s">
        <v>17</v>
      </c>
    </row>
    <row r="66" spans="1:5" ht="16.5" customHeight="1">
      <c r="A66" s="34"/>
      <c r="B66" s="251" t="s">
        <v>36</v>
      </c>
      <c r="C66" s="186">
        <v>72</v>
      </c>
      <c r="D66" s="249" t="s">
        <v>17</v>
      </c>
      <c r="E66" s="249" t="s">
        <v>17</v>
      </c>
    </row>
    <row r="67" spans="1:5" ht="22.5" customHeight="1">
      <c r="A67" s="34"/>
      <c r="B67" s="256" t="s">
        <v>34</v>
      </c>
      <c r="C67" s="187"/>
      <c r="D67" s="249" t="s">
        <v>17</v>
      </c>
      <c r="E67" s="249" t="s">
        <v>17</v>
      </c>
    </row>
    <row r="68" spans="1:5" ht="20.25" customHeight="1">
      <c r="A68" s="34"/>
      <c r="B68" s="256" t="s">
        <v>35</v>
      </c>
      <c r="C68" s="187"/>
      <c r="D68" s="249" t="s">
        <v>17</v>
      </c>
      <c r="E68" s="249" t="s">
        <v>17</v>
      </c>
    </row>
    <row r="69" spans="1:5" ht="21" customHeight="1">
      <c r="A69" s="34"/>
      <c r="B69" s="256" t="s">
        <v>22</v>
      </c>
      <c r="C69" s="187"/>
      <c r="D69" s="249" t="s">
        <v>17</v>
      </c>
      <c r="E69" s="249" t="s">
        <v>17</v>
      </c>
    </row>
    <row r="70" spans="1:5" ht="17.25" customHeight="1">
      <c r="A70" s="34"/>
      <c r="B70" s="251" t="s">
        <v>37</v>
      </c>
      <c r="C70" s="186">
        <v>73</v>
      </c>
      <c r="D70" s="249" t="s">
        <v>17</v>
      </c>
      <c r="E70" s="249" t="s">
        <v>17</v>
      </c>
    </row>
    <row r="71" spans="1:5" ht="12.75" customHeight="1">
      <c r="A71" s="34"/>
      <c r="B71" s="251" t="s">
        <v>38</v>
      </c>
      <c r="C71" s="186">
        <v>74</v>
      </c>
      <c r="D71" s="249" t="s">
        <v>17</v>
      </c>
      <c r="E71" s="249" t="s">
        <v>17</v>
      </c>
    </row>
    <row r="72" spans="1:5" ht="29.25" customHeight="1">
      <c r="A72" s="34"/>
      <c r="B72" s="256" t="s">
        <v>34</v>
      </c>
      <c r="C72" s="188"/>
      <c r="D72" s="249" t="s">
        <v>17</v>
      </c>
      <c r="E72" s="249" t="s">
        <v>17</v>
      </c>
    </row>
    <row r="73" spans="1:5" ht="13.5" customHeight="1">
      <c r="A73" s="34"/>
      <c r="B73" s="256" t="s">
        <v>35</v>
      </c>
      <c r="C73" s="188"/>
      <c r="D73" s="249" t="s">
        <v>17</v>
      </c>
      <c r="E73" s="249" t="s">
        <v>17</v>
      </c>
    </row>
    <row r="74" spans="1:5" ht="17.25" customHeight="1">
      <c r="A74" s="34"/>
      <c r="B74" s="256" t="s">
        <v>22</v>
      </c>
      <c r="C74" s="188"/>
      <c r="D74" s="249" t="s">
        <v>17</v>
      </c>
      <c r="E74" s="249" t="s">
        <v>17</v>
      </c>
    </row>
    <row r="75" spans="1:5" ht="17.25" customHeight="1">
      <c r="A75" s="34"/>
      <c r="B75" s="251" t="s">
        <v>39</v>
      </c>
      <c r="C75" s="186">
        <v>80</v>
      </c>
      <c r="D75" s="249" t="s">
        <v>17</v>
      </c>
      <c r="E75" s="249" t="s">
        <v>17</v>
      </c>
    </row>
    <row r="76" spans="1:5" ht="15.75" customHeight="1">
      <c r="A76" s="34"/>
      <c r="B76" s="254" t="s">
        <v>40</v>
      </c>
      <c r="C76" s="184">
        <v>90</v>
      </c>
      <c r="D76" s="249" t="s">
        <v>17</v>
      </c>
      <c r="E76" s="249" t="s">
        <v>17</v>
      </c>
    </row>
    <row r="77" spans="1:5" ht="20.25" customHeight="1">
      <c r="A77" s="34"/>
      <c r="B77" s="255" t="s">
        <v>14</v>
      </c>
      <c r="C77" s="185"/>
      <c r="D77" s="249"/>
      <c r="E77" s="249"/>
    </row>
    <row r="78" spans="1:5" ht="18.75" customHeight="1">
      <c r="A78" s="34"/>
      <c r="B78" s="251" t="s">
        <v>41</v>
      </c>
      <c r="C78" s="186">
        <v>91</v>
      </c>
      <c r="D78" s="249" t="s">
        <v>17</v>
      </c>
      <c r="E78" s="249" t="s">
        <v>17</v>
      </c>
    </row>
    <row r="79" spans="1:5" ht="20.25" customHeight="1">
      <c r="A79" s="34"/>
      <c r="B79" s="251" t="s">
        <v>42</v>
      </c>
      <c r="C79" s="186">
        <v>92</v>
      </c>
      <c r="D79" s="249" t="s">
        <v>17</v>
      </c>
      <c r="E79" s="249" t="s">
        <v>17</v>
      </c>
    </row>
    <row r="80" spans="1:5" ht="29.25" customHeight="1">
      <c r="A80" s="34"/>
      <c r="B80" s="251" t="s">
        <v>43</v>
      </c>
      <c r="C80" s="186">
        <v>93</v>
      </c>
      <c r="D80" s="249" t="s">
        <v>17</v>
      </c>
      <c r="E80" s="249" t="s">
        <v>17</v>
      </c>
    </row>
    <row r="81" spans="1:5" ht="24.75" customHeight="1">
      <c r="A81" s="34"/>
      <c r="B81" s="251" t="s">
        <v>44</v>
      </c>
      <c r="C81" s="186">
        <v>94</v>
      </c>
      <c r="D81" s="249" t="s">
        <v>17</v>
      </c>
      <c r="E81" s="249" t="s">
        <v>17</v>
      </c>
    </row>
    <row r="82" spans="1:5" ht="26.25" customHeight="1">
      <c r="A82" s="34"/>
      <c r="B82" s="258" t="s">
        <v>45</v>
      </c>
      <c r="C82" s="186">
        <v>95</v>
      </c>
      <c r="D82" s="249" t="s">
        <v>17</v>
      </c>
      <c r="E82" s="249" t="s">
        <v>17</v>
      </c>
    </row>
    <row r="83" spans="1:5" ht="26.25" customHeight="1">
      <c r="A83" s="34"/>
      <c r="B83" s="259" t="s">
        <v>46</v>
      </c>
      <c r="C83" s="189">
        <v>100</v>
      </c>
      <c r="D83" s="249" t="s">
        <v>304</v>
      </c>
      <c r="E83" s="249" t="s">
        <v>386</v>
      </c>
    </row>
    <row r="84" spans="2:6" ht="46.5" customHeight="1">
      <c r="B84" s="251" t="s">
        <v>47</v>
      </c>
      <c r="C84" s="187"/>
      <c r="D84" s="249"/>
      <c r="E84" s="249"/>
      <c r="F84" s="76"/>
    </row>
    <row r="85" spans="2:6" ht="22.5" customHeight="1">
      <c r="B85" s="251" t="s">
        <v>48</v>
      </c>
      <c r="C85" s="189">
        <v>110</v>
      </c>
      <c r="D85" s="249" t="s">
        <v>305</v>
      </c>
      <c r="E85" s="249" t="s">
        <v>387</v>
      </c>
      <c r="F85" s="76"/>
    </row>
    <row r="86" spans="2:6" ht="19.5" customHeight="1">
      <c r="B86" s="251" t="s">
        <v>49</v>
      </c>
      <c r="C86" s="189">
        <v>120</v>
      </c>
      <c r="D86" s="249" t="s">
        <v>306</v>
      </c>
      <c r="E86" s="249" t="s">
        <v>388</v>
      </c>
      <c r="F86" s="76"/>
    </row>
    <row r="87" spans="2:6" ht="19.5" customHeight="1">
      <c r="B87" s="251" t="s">
        <v>50</v>
      </c>
      <c r="C87" s="189">
        <v>130</v>
      </c>
      <c r="D87" s="249" t="s">
        <v>307</v>
      </c>
      <c r="E87" s="249" t="s">
        <v>389</v>
      </c>
      <c r="F87" s="76"/>
    </row>
    <row r="88" spans="2:6" ht="19.5" customHeight="1">
      <c r="B88" s="259" t="s">
        <v>51</v>
      </c>
      <c r="C88" s="189">
        <v>140</v>
      </c>
      <c r="D88" s="250" t="s">
        <v>304</v>
      </c>
      <c r="E88" s="250" t="s">
        <v>386</v>
      </c>
      <c r="F88" s="76"/>
    </row>
    <row r="89" spans="2:6" ht="12">
      <c r="B89" s="76"/>
      <c r="C89" s="77"/>
      <c r="D89" s="76"/>
      <c r="E89" s="76"/>
      <c r="F89" s="76"/>
    </row>
    <row r="90" spans="2:5" ht="12">
      <c r="B90" s="76"/>
      <c r="C90" s="77"/>
      <c r="D90" s="76"/>
      <c r="E90" s="76"/>
    </row>
    <row r="91" spans="2:5" ht="12">
      <c r="B91" s="74" t="s">
        <v>52</v>
      </c>
      <c r="C91" s="75" t="s">
        <v>278</v>
      </c>
      <c r="D91" s="76"/>
      <c r="E91" s="76"/>
    </row>
    <row r="92" spans="2:5" ht="12">
      <c r="B92" s="76"/>
      <c r="C92" s="77"/>
      <c r="D92" s="76"/>
      <c r="E92" s="76"/>
    </row>
    <row r="93" spans="2:5" ht="12">
      <c r="B93" s="76"/>
      <c r="C93" s="77"/>
      <c r="D93" s="76"/>
      <c r="E93" s="76"/>
    </row>
    <row r="94" spans="2:5" ht="12">
      <c r="B94" s="76"/>
      <c r="C94" s="77"/>
      <c r="D94" s="76"/>
      <c r="E94" s="76"/>
    </row>
    <row r="95" spans="2:5" ht="12">
      <c r="B95" s="74" t="s">
        <v>209</v>
      </c>
      <c r="C95" s="75" t="s">
        <v>210</v>
      </c>
      <c r="D95" s="76"/>
      <c r="E95" s="76"/>
    </row>
    <row r="96" spans="2:5" ht="12">
      <c r="B96" s="76"/>
      <c r="C96" s="77"/>
      <c r="D96" s="76"/>
      <c r="E96" s="76"/>
    </row>
    <row r="97" spans="2:5" ht="12">
      <c r="B97" s="76"/>
      <c r="C97" s="77"/>
      <c r="D97" s="76"/>
      <c r="E97" s="76"/>
    </row>
    <row r="98" spans="2:5" ht="12">
      <c r="B98" s="76"/>
      <c r="C98" s="77"/>
      <c r="D98" s="76"/>
      <c r="E98" s="76"/>
    </row>
    <row r="99" spans="2:5" ht="12">
      <c r="B99" s="74" t="s">
        <v>248</v>
      </c>
      <c r="C99" s="75" t="s">
        <v>249</v>
      </c>
      <c r="D99" s="76"/>
      <c r="E99" s="76"/>
    </row>
    <row r="100" spans="2:5" ht="12">
      <c r="B100" s="76"/>
      <c r="C100" s="77"/>
      <c r="D100" s="76"/>
      <c r="E100" s="76"/>
    </row>
    <row r="101" spans="2:5" ht="12">
      <c r="B101" s="76" t="s">
        <v>250</v>
      </c>
      <c r="C101" s="77"/>
      <c r="D101" s="76"/>
      <c r="E101" s="76"/>
    </row>
    <row r="102" spans="2:5" ht="12.75">
      <c r="B102" s="71"/>
      <c r="C102" s="72"/>
      <c r="D102" s="84"/>
      <c r="E102" s="84"/>
    </row>
    <row r="103" spans="2:5" ht="12.75">
      <c r="B103" s="71"/>
      <c r="C103" s="72"/>
      <c r="D103" s="84"/>
      <c r="E103" s="84"/>
    </row>
    <row r="104" spans="2:5" ht="12.75">
      <c r="B104" s="71"/>
      <c r="C104" s="72"/>
      <c r="D104" s="84"/>
      <c r="E104" s="84"/>
    </row>
    <row r="105" spans="2:5" ht="12.75">
      <c r="B105" s="71"/>
      <c r="C105" s="72"/>
      <c r="D105" s="84"/>
      <c r="E105" s="84"/>
    </row>
    <row r="106" spans="2:5" ht="12.75">
      <c r="B106" s="71"/>
      <c r="C106" s="72"/>
      <c r="D106" s="84"/>
      <c r="E106" s="84"/>
    </row>
    <row r="107" spans="2:5" ht="12.75">
      <c r="B107" s="71"/>
      <c r="C107" s="72"/>
      <c r="D107" s="84"/>
      <c r="E107" s="84"/>
    </row>
    <row r="108" spans="2:5" ht="12.75">
      <c r="B108" s="71"/>
      <c r="C108" s="72"/>
      <c r="D108" s="84"/>
      <c r="E108" s="84"/>
    </row>
    <row r="109" spans="2:5" ht="12.75">
      <c r="B109" s="71"/>
      <c r="C109" s="72"/>
      <c r="D109" s="84"/>
      <c r="E109" s="84"/>
    </row>
    <row r="110" spans="2:5" ht="12.75">
      <c r="B110" s="71"/>
      <c r="C110" s="72"/>
      <c r="D110" s="84"/>
      <c r="E110" s="84"/>
    </row>
    <row r="111" spans="2:5" ht="12.75">
      <c r="B111" s="71"/>
      <c r="C111" s="72"/>
      <c r="D111" s="84"/>
      <c r="E111" s="84"/>
    </row>
    <row r="112" spans="2:5" ht="12.75">
      <c r="B112" s="71"/>
      <c r="C112" s="72"/>
      <c r="D112" s="84"/>
      <c r="E112" s="84"/>
    </row>
    <row r="113" spans="2:5" ht="12.75">
      <c r="B113" s="71"/>
      <c r="C113" s="72"/>
      <c r="D113" s="84"/>
      <c r="E113" s="84"/>
    </row>
    <row r="114" spans="2:5" ht="12.75">
      <c r="B114" s="71"/>
      <c r="C114" s="72"/>
      <c r="D114" s="84"/>
      <c r="E114" s="84"/>
    </row>
    <row r="115" spans="2:5" ht="12.75">
      <c r="B115" s="71"/>
      <c r="C115" s="72"/>
      <c r="D115" s="84"/>
      <c r="E115" s="84"/>
    </row>
    <row r="116" spans="2:5" ht="12.75">
      <c r="B116" s="71"/>
      <c r="C116" s="72"/>
      <c r="D116" s="84"/>
      <c r="E116" s="84"/>
    </row>
    <row r="117" spans="2:5" ht="12.75">
      <c r="B117" s="71"/>
      <c r="C117" s="72"/>
      <c r="D117" s="84"/>
      <c r="E117" s="84"/>
    </row>
    <row r="118" spans="2:5" ht="12.75">
      <c r="B118" s="71"/>
      <c r="C118" s="72"/>
      <c r="D118" s="84"/>
      <c r="E118" s="84"/>
    </row>
    <row r="119" spans="2:5" ht="12.75">
      <c r="B119" s="71"/>
      <c r="C119" s="72"/>
      <c r="D119" s="84"/>
      <c r="E119" s="84"/>
    </row>
    <row r="120" spans="2:5" ht="12.75">
      <c r="B120" s="71"/>
      <c r="C120" s="72"/>
      <c r="D120" s="84"/>
      <c r="E120" s="84"/>
    </row>
    <row r="121" spans="2:5" ht="12.75">
      <c r="B121" s="71"/>
      <c r="C121" s="72"/>
      <c r="D121" s="84"/>
      <c r="E121" s="84"/>
    </row>
    <row r="122" spans="2:5" ht="12.75">
      <c r="B122" s="71"/>
      <c r="C122" s="72"/>
      <c r="D122" s="84"/>
      <c r="E122" s="84"/>
    </row>
    <row r="123" spans="2:5" ht="12.75">
      <c r="B123" s="71"/>
      <c r="C123" s="72"/>
      <c r="D123" s="84"/>
      <c r="E123" s="84"/>
    </row>
    <row r="124" spans="2:5" ht="12.75">
      <c r="B124" s="71"/>
      <c r="C124" s="72"/>
      <c r="D124" s="84"/>
      <c r="E124" s="84"/>
    </row>
    <row r="125" spans="2:5" ht="12.75">
      <c r="B125" s="71"/>
      <c r="C125" s="72"/>
      <c r="D125" s="84"/>
      <c r="E125" s="84"/>
    </row>
    <row r="126" spans="2:5" ht="12.75">
      <c r="B126" s="71"/>
      <c r="C126" s="72"/>
      <c r="D126" s="84"/>
      <c r="E126" s="84"/>
    </row>
    <row r="127" spans="2:5" ht="12.75">
      <c r="B127" s="71"/>
      <c r="C127" s="72"/>
      <c r="D127" s="84"/>
      <c r="E127" s="84"/>
    </row>
    <row r="128" spans="2:5" ht="12.75">
      <c r="B128" s="71"/>
      <c r="C128" s="72"/>
      <c r="D128" s="84"/>
      <c r="E128" s="84"/>
    </row>
    <row r="129" spans="2:5" ht="12.75">
      <c r="B129" s="71"/>
      <c r="C129" s="72"/>
      <c r="D129" s="84"/>
      <c r="E129" s="84"/>
    </row>
    <row r="130" spans="2:5" ht="12.75">
      <c r="B130" s="71"/>
      <c r="C130" s="72"/>
      <c r="D130" s="84"/>
      <c r="E130" s="84"/>
    </row>
    <row r="131" spans="2:5" ht="12.75">
      <c r="B131" s="71"/>
      <c r="C131" s="72"/>
      <c r="D131" s="84"/>
      <c r="E131" s="84"/>
    </row>
    <row r="132" spans="2:5" ht="12.75">
      <c r="B132" s="71"/>
      <c r="C132" s="72"/>
      <c r="D132" s="84"/>
      <c r="E132" s="84"/>
    </row>
    <row r="133" spans="2:5" ht="12.75">
      <c r="B133" s="71"/>
      <c r="C133" s="72"/>
      <c r="D133" s="84"/>
      <c r="E133" s="84"/>
    </row>
    <row r="134" spans="2:5" ht="12.75">
      <c r="B134" s="71"/>
      <c r="C134" s="72"/>
      <c r="D134" s="84"/>
      <c r="E134" s="84"/>
    </row>
    <row r="135" spans="2:5" ht="12.75">
      <c r="B135" s="71"/>
      <c r="C135" s="72"/>
      <c r="D135" s="84"/>
      <c r="E135" s="84"/>
    </row>
    <row r="136" spans="2:5" ht="12.75">
      <c r="B136" s="71"/>
      <c r="C136" s="72"/>
      <c r="D136" s="84"/>
      <c r="E136" s="84"/>
    </row>
    <row r="137" spans="2:5" ht="12.75">
      <c r="B137" s="71"/>
      <c r="C137" s="72"/>
      <c r="D137" s="84"/>
      <c r="E137" s="84"/>
    </row>
    <row r="138" spans="2:5" ht="12.75">
      <c r="B138" s="71"/>
      <c r="C138" s="72"/>
      <c r="D138" s="84"/>
      <c r="E138" s="84"/>
    </row>
    <row r="139" spans="2:5" ht="12.75">
      <c r="B139" s="71"/>
      <c r="C139" s="72"/>
      <c r="D139" s="84"/>
      <c r="E139" s="84"/>
    </row>
    <row r="140" spans="2:5" ht="12.75">
      <c r="B140" s="71"/>
      <c r="C140" s="72"/>
      <c r="D140" s="84"/>
      <c r="E140" s="84"/>
    </row>
    <row r="141" spans="2:5" ht="12.75">
      <c r="B141" s="71"/>
      <c r="C141" s="72"/>
      <c r="D141" s="84"/>
      <c r="E141" s="84"/>
    </row>
    <row r="142" spans="2:5" ht="12.75">
      <c r="B142" s="71"/>
      <c r="C142" s="72"/>
      <c r="D142" s="84"/>
      <c r="E142" s="84"/>
    </row>
    <row r="143" spans="2:5" ht="12.75">
      <c r="B143" s="71"/>
      <c r="C143" s="72"/>
      <c r="D143" s="84"/>
      <c r="E143" s="84"/>
    </row>
    <row r="144" spans="2:5" ht="12.75">
      <c r="B144" s="71"/>
      <c r="C144" s="72"/>
      <c r="D144" s="84"/>
      <c r="E144" s="84"/>
    </row>
    <row r="145" spans="2:5" ht="12.75">
      <c r="B145" s="71"/>
      <c r="C145" s="72"/>
      <c r="D145" s="84"/>
      <c r="E145" s="84"/>
    </row>
    <row r="146" spans="2:5" ht="12.75">
      <c r="B146" s="71"/>
      <c r="C146" s="72"/>
      <c r="D146" s="84"/>
      <c r="E146" s="84"/>
    </row>
    <row r="147" spans="2:5" ht="12.75">
      <c r="B147" s="71"/>
      <c r="C147" s="72"/>
      <c r="D147" s="84"/>
      <c r="E147" s="84"/>
    </row>
    <row r="148" spans="2:5" ht="12.75">
      <c r="B148" s="71"/>
      <c r="C148" s="72"/>
      <c r="D148" s="84"/>
      <c r="E148" s="84"/>
    </row>
    <row r="149" spans="2:5" ht="12.75">
      <c r="B149" s="71"/>
      <c r="C149" s="72"/>
      <c r="D149" s="84"/>
      <c r="E149" s="84"/>
    </row>
    <row r="150" spans="2:5" ht="12.75">
      <c r="B150" s="71"/>
      <c r="C150" s="72"/>
      <c r="D150" s="84"/>
      <c r="E150" s="84"/>
    </row>
    <row r="151" spans="2:5" ht="12.75">
      <c r="B151" s="71"/>
      <c r="C151" s="72"/>
      <c r="D151" s="84"/>
      <c r="E151" s="84"/>
    </row>
    <row r="152" spans="2:5" ht="12.75">
      <c r="B152" s="71"/>
      <c r="C152" s="72"/>
      <c r="D152" s="84"/>
      <c r="E152" s="84"/>
    </row>
    <row r="153" spans="2:5" ht="12.75">
      <c r="B153" s="71"/>
      <c r="C153" s="72"/>
      <c r="D153" s="84"/>
      <c r="E153" s="84"/>
    </row>
    <row r="154" spans="2:5" ht="12.75">
      <c r="B154" s="71"/>
      <c r="C154" s="72"/>
      <c r="D154" s="84"/>
      <c r="E154" s="84"/>
    </row>
    <row r="155" spans="2:5" ht="12.75">
      <c r="B155" s="71"/>
      <c r="C155" s="72"/>
      <c r="D155" s="84"/>
      <c r="E155" s="84"/>
    </row>
    <row r="156" spans="2:5" ht="12.75">
      <c r="B156" s="71"/>
      <c r="C156" s="72"/>
      <c r="D156" s="84"/>
      <c r="E156" s="84"/>
    </row>
    <row r="157" spans="2:5" ht="12.75">
      <c r="B157" s="71"/>
      <c r="C157" s="72"/>
      <c r="D157" s="84"/>
      <c r="E157" s="84"/>
    </row>
  </sheetData>
  <sheetProtection/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2012-06-07T08:36:54Z</cp:lastPrinted>
  <dcterms:created xsi:type="dcterms:W3CDTF">2008-07-10T07:01:31Z</dcterms:created>
  <dcterms:modified xsi:type="dcterms:W3CDTF">2012-07-09T08:12:18Z</dcterms:modified>
  <cp:category/>
  <cp:version/>
  <cp:contentType/>
  <cp:contentStatus/>
  <cp:revision>1</cp:revision>
</cp:coreProperties>
</file>