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3"/>
  </bookViews>
  <sheets>
    <sheet name="Владельцы" sheetId="1" r:id="rId1"/>
    <sheet name="Изменение" sheetId="2" r:id="rId2"/>
    <sheet name="СЧА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<sst xmlns="http://schemas.openxmlformats.org/spreadsheetml/2006/main" count="919" uniqueCount="388">
  <si>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</si>
  <si>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</si>
  <si>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</si>
  <si>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</si>
  <si>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</si>
  <si>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под управлением Общество с ограниченной ответственностью "Управляющая компания ПРОМСВЯЗЬ"</t>
  </si>
  <si>
    <t>(в тыс. руб.)</t>
  </si>
  <si>
    <t>Код стр.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</si>
  <si>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</si>
  <si>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</si>
  <si>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</si>
  <si>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</si>
  <si>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</si>
  <si>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не имеющие признаваемую котировку, всего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</si>
  <si>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</si>
  <si>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</si>
  <si>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</si>
  <si>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</si>
  <si>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</si>
  <si>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</si>
  <si>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</si>
  <si>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</si>
  <si>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</si>
  <si>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</si>
  <si>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</si>
  <si>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</si>
  <si>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Кредиторская задолженность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</si>
  <si>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</si>
  <si>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</si>
  <si>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</si>
  <si>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</si>
  <si>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</si>
  <si>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</si>
  <si>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</si>
  <si>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</si>
  <si>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</si>
  <si>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</si>
  <si>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</si>
  <si>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</si>
  <si>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</si>
  <si>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</si>
  <si>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</si>
  <si>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</si>
  <si>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</si>
  <si>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</si>
  <si>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</si>
  <si>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векселя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</si>
  <si>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</si>
  <si>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</si>
  <si>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</si>
  <si>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</si>
  <si>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</si>
  <si>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</si>
  <si>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</si>
  <si>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</si>
  <si>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</si>
  <si>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</si>
  <si>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</si>
  <si>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</si>
  <si>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</si>
  <si>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</si>
  <si>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</si>
  <si>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</si>
  <si>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</si>
  <si>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</si>
  <si>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</si>
  <si>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</si>
  <si>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</si>
  <si>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</si>
  <si>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</si>
  <si>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</si>
  <si>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</si>
  <si>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</si>
  <si>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</si>
  <si>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</si>
  <si>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</si>
  <si>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</si>
  <si>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</si>
  <si>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</si>
  <si>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</si>
  <si>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</si>
  <si>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</si>
  <si>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</si>
  <si>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</si>
  <si>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</si>
  <si>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</si>
  <si>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</si>
  <si>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</si>
  <si>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</si>
  <si>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</si>
  <si>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</si>
  <si>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</si>
  <si>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</si>
  <si>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</si>
  <si>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</si>
  <si>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</si>
  <si>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</si>
  <si>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</si>
  <si>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</si>
  <si>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</si>
  <si>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</si>
  <si>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</si>
  <si>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</si>
  <si>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</si>
  <si>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</si>
  <si>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</si>
  <si>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</si>
  <si>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</si>
  <si>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</si>
  <si>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</si>
  <si>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</si>
  <si>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</si>
  <si>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</si>
  <si>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</si>
  <si>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</si>
  <si>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</si>
  <si>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</si>
  <si>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</si>
  <si>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</si>
  <si>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</si>
  <si>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</si>
  <si>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</si>
  <si>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</si>
  <si>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</si>
  <si>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</si>
  <si>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</si>
  <si>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</si>
  <si>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</si>
  <si>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</si>
  <si>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</si>
  <si>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</si>
  <si>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</si>
  <si>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</si>
  <si>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</si>
  <si>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</si>
  <si>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</si>
  <si>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</si>
  <si>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</si>
  <si>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</si>
  <si>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</si>
  <si>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</si>
  <si>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</si>
  <si>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</si>
  <si>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</si>
  <si>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</si>
  <si>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</si>
  <si>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</si>
  <si>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</si>
  <si>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</si>
  <si>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</si>
  <si>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</si>
  <si>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</si>
  <si>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</si>
  <si>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</si>
  <si>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</si>
  <si>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</si>
  <si>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</si>
  <si>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</si>
  <si>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</si>
  <si>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</si>
  <si>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</si>
  <si>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</si>
  <si>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</si>
  <si>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</si>
  <si>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</si>
  <si>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</si>
  <si>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</si>
  <si>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</si>
  <si>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</si>
  <si>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</si>
  <si>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</si>
  <si>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</si>
  <si>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</si>
  <si>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</si>
  <si>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</si>
  <si>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</si>
  <si>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</si>
  <si>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</si>
  <si>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</si>
  <si>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</si>
  <si>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</si>
  <si>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</si>
  <si>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</si>
  <si>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</si>
  <si>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</si>
  <si>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</si>
  <si>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0337-76034438 зарегистрированы 23.03.2005 ФСФР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</si>
  <si>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</si>
  <si>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</si>
  <si>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</si>
  <si>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</si>
  <si>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</si>
  <si>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</si>
  <si>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</si>
  <si>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</si>
  <si>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</si>
  <si>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</si>
  <si>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</si>
  <si>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</si>
  <si>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</si>
  <si>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</si>
  <si>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5</t>
  </si>
  <si>
    <t>100</t>
  </si>
  <si>
    <t>110</t>
  </si>
  <si>
    <t>120</t>
  </si>
  <si>
    <t>200</t>
  </si>
  <si>
    <t>210</t>
  </si>
  <si>
    <t>220</t>
  </si>
  <si>
    <t>300</t>
  </si>
  <si>
    <t>310</t>
  </si>
  <si>
    <t>320</t>
  </si>
  <si>
    <t>400</t>
  </si>
  <si>
    <t>500</t>
  </si>
  <si>
    <t>Приложение 1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</si>
  <si>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</si>
  <si>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</si>
  <si>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</si>
  <si>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</si>
  <si>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Денежные средства на счетах, всего</t>
  </si>
  <si>
    <t>011</t>
  </si>
  <si>
    <t>012</t>
  </si>
  <si>
    <t>021</t>
  </si>
  <si>
    <t>022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</si>
  <si>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</si>
  <si>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</si>
  <si>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</si>
  <si>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</si>
  <si>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</si>
  <si>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Период погашения от 1 года до 3 лет</t>
  </si>
  <si>
    <t>041</t>
  </si>
  <si>
    <t>042</t>
  </si>
  <si>
    <t>Период погашения более 3 лет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</si>
  <si>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</si>
  <si>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</si>
  <si>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</si>
  <si>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</si>
  <si>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</si>
  <si>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</si>
  <si>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</si>
  <si>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</si>
  <si>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</si>
  <si>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Период погашения до 1 года</t>
  </si>
  <si>
    <t>072</t>
  </si>
  <si>
    <t>073</t>
  </si>
  <si>
    <t>074</t>
  </si>
  <si>
    <t>Доходные вложения в материальные ценности,          всего</t>
  </si>
  <si>
    <t>090</t>
  </si>
  <si>
    <t xml:space="preserve">  - объекты недвижимого имущества, кроме строящихся и реконструируемых объектов </t>
  </si>
  <si>
    <t>091</t>
  </si>
  <si>
    <t xml:space="preserve">  - строящиеся и реконструируемые объекты недвижимого имущества</t>
  </si>
  <si>
    <t>092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</si>
  <si>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</si>
  <si>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</si>
  <si>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</si>
  <si>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</si>
  <si>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- прочее имущество</t>
  </si>
  <si>
    <t>095</t>
  </si>
  <si>
    <t>Итого имущество: (строки 010 + 020 + 030 + 040 + 050 + 060 + 070 + 080 + 090)</t>
  </si>
  <si>
    <t>130</t>
  </si>
  <si>
    <t>140</t>
  </si>
  <si>
    <t>Открытый паевый инвестиционный фонд смешанных инвестиций "ПРОМСВЯЗЬ-СБАЛАНСИРОВАННЫЙ"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</si>
  <si>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</si>
  <si>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</si>
  <si>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</si>
  <si>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160</t>
  </si>
  <si>
    <t>170</t>
  </si>
  <si>
    <t>171</t>
  </si>
  <si>
    <t>180</t>
  </si>
  <si>
    <t>190</t>
  </si>
  <si>
    <t>ОАО "ПРОМСВЯЗЬБАНК"</t>
  </si>
  <si>
    <t>Уполномоченный представитель ЗАО "ПРСД"</t>
  </si>
  <si>
    <t xml:space="preserve">___________________________ </t>
  </si>
  <si>
    <t>311</t>
  </si>
  <si>
    <t>312</t>
  </si>
  <si>
    <t>313</t>
  </si>
  <si>
    <t>314</t>
  </si>
  <si>
    <t>315</t>
  </si>
  <si>
    <t>316</t>
  </si>
  <si>
    <t>317</t>
  </si>
  <si>
    <t>318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</si>
  <si>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</si>
  <si>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</si>
  <si>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</si>
  <si>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</si>
  <si>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</si>
  <si>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</si>
  <si>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</si>
  <si>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</si>
  <si>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</si>
  <si>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</si>
  <si>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</si>
  <si>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</si>
  <si>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</si>
  <si>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</si>
  <si>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</si>
  <si>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</si>
  <si>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</si>
  <si>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</si>
  <si>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</si>
  <si>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</si>
  <si>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</si>
  <si>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</si>
  <si>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</si>
  <si>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</si>
  <si>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</si>
  <si>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</si>
  <si>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</si>
  <si>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</si>
  <si>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</si>
  <si>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- акции</t>
  </si>
  <si>
    <t>- облигации</t>
  </si>
  <si>
    <t>- инвестиционные паи</t>
  </si>
  <si>
    <t>- иные ценные бумаги</t>
  </si>
  <si>
    <t>Дата определения стоимости чистых активов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</si>
  <si>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</si>
  <si>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</si>
  <si>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</si>
  <si>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</si>
  <si>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</si>
  <si>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</si>
  <si>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</si>
  <si>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</si>
  <si>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</si>
  <si>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</si>
  <si>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</si>
  <si>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</si>
  <si>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</si>
  <si>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</si>
  <si>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Акция обыкновенная, Квадра, рег. номер 1-01-43069-A</t>
  </si>
  <si>
    <t>________________________Рыбаков А.В.</t>
  </si>
  <si>
    <t>___________________________  Рыбаков А.В.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</si>
  <si>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</si>
  <si>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</si>
  <si>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</si>
  <si>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</si>
  <si>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</si>
  <si>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________________________  Рыбаков А.В.</t>
  </si>
  <si>
    <t>_______________________  Петрова Е.Ю.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</si>
  <si>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</si>
  <si>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</si>
  <si>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</si>
  <si>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</si>
  <si>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</si>
  <si>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150</t>
  </si>
  <si>
    <t>161</t>
  </si>
  <si>
    <t>181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</si>
  <si>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</si>
  <si>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</si>
  <si>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</si>
  <si>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</si>
  <si>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</si>
  <si>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</si>
  <si>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</si>
  <si>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</si>
  <si>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</si>
  <si>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</si>
  <si>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</si>
  <si>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</si>
  <si>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</si>
  <si>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Облигация корпоративная, Соллерс   ОАО, рег. номер 4-02-02461-D, дата погашения: 17.07.2013</t>
  </si>
  <si>
    <t>Облигация корпоративная, Аптечная сеть 36.6, рег. номер 4-02-07335-A, дата погашения: 05.06.2012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</si>
  <si>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</si>
  <si>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</si>
  <si>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</si>
  <si>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</si>
  <si>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>Облигация корпоративная, ТД "КОПЕЙКА" ОАО , рег. номер 4B02-02-55165-E, дата погашения: 01.10.2013</t>
  </si>
  <si>
    <t>Облигация корпоративная, РУСАЛ Братск, рег. номер 4-08-20075-F, дата погашения: 05.04.2021</t>
  </si>
  <si>
    <t xml:space="preserve">ОАО "Промсвязьбанк" </t>
  </si>
  <si>
    <t>Имущество, составляющее паевой инвестиционные фонд</t>
  </si>
  <si>
    <t>Акция обыкновенная, Магнитогорский металлургический комбинат, рег. номер 1-03-00078-A</t>
  </si>
  <si>
    <t>Акция обыкновенная, Федгидрогенком, рег. номер 1-01-55038-E</t>
  </si>
  <si>
    <t>Облигация корпоративная, ТКС Банк (ЗАО), рег. номер 4B020302673B, дата погашения: 18.02.2014</t>
  </si>
  <si>
    <t>Акция обыкновенная, Газпром, рег. номер 1-02-00028-A</t>
  </si>
  <si>
    <t>Акция обыкновенная, Уралкалий, рег. номер 1-01-00296-А</t>
  </si>
  <si>
    <t>Акция обыкновенная, Роснефть, рег. номер 1-02-00122-A</t>
  </si>
  <si>
    <t>на 30.03.2012г.</t>
  </si>
  <si>
    <t>о приросте (об уменьшении) стоимости имущества на 30.03.2012г.</t>
  </si>
  <si>
    <t>Справка о несоблюдении требований к составу и структуре активов на 30.03.2012г.</t>
  </si>
  <si>
    <t>о владельцах инвестиционных паев паевого инвестиционного фонда 30.03.2012г.</t>
  </si>
  <si>
    <t>30.03.2012 (по состоянию на 20:00 МСК)        (руб.)</t>
  </si>
  <si>
    <t>Сумма (оценочная стоимость) на 30.03.2012</t>
  </si>
  <si>
    <t>Сумма (оценочная стоимость) на 29.03.2012</t>
  </si>
  <si>
    <t>Облигация корпоративная, НПК ОАО, рег. номер 4-01-08551-A, дата погашения: 10.07.2015</t>
  </si>
  <si>
    <t>Акция обыкновенная, Магнит, рег. номер 1-01-60525-P</t>
  </si>
  <si>
    <t>Акция обыкновенная, НОВАТЭК, рег. номер 1-02-00268-E</t>
  </si>
  <si>
    <t>Облигация корпоративная, НПК ОАО, рег. номер 4B02-02-08551-A, дата погашения: 03.03.2015</t>
  </si>
  <si>
    <t xml:space="preserve"> о стоимости активов на 30.03.2012г.</t>
  </si>
  <si>
    <t>составляющего паевой инвестиционный фонд на 30.03.2012г.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</si>
</sst>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  <numFmt numFmtId="176" formatCode="#,##0.0"/>
    <numFmt numFmtId="177" formatCode="0.000000"/>
    <numFmt numFmtId="178" formatCode="#,##0.00&quot;р.&quot;"/>
    <numFmt numFmtId="179" formatCode="#,##0.00_ ;\-#,##0.00\ "/>
    <numFmt numFmtId="180" formatCode="#,##0.000_ ;\-#,##0.000\ "/>
    <numFmt numFmtId="181" formatCode="#,##0.0_ ;\-#,##0.0\ "/>
    <numFmt numFmtId="182" formatCode="#,##0_ ;\-#,##0\ "/>
    <numFmt numFmtId="183" formatCode="#,##0.000000"/>
    <numFmt numFmtId="184" formatCode="#,##0.0000_ ;\-#,##0.0000\ "/>
    <numFmt numFmtId="185" formatCode="#,##0.00000_ ;\-#,##0.00000\ "/>
    <numFmt numFmtId="186" formatCode="#,##0.000000_ ;\-#,##0.000000\ "/>
    <numFmt numFmtId="187" formatCode="0.00;[Red]\-0.00"/>
  </numFmts>
  <fonts count="55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u val="single"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9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3" applyFont="1">
      <alignment/>
      <protection/>
    </xf>
    <xf numFmtId="0" fontId="9" fillId="0" borderId="0" xfId="53" applyFont="1">
      <alignment/>
      <protection/>
    </xf>
    <xf numFmtId="0" fontId="9" fillId="0" borderId="0" xfId="53" applyFont="1" applyBorder="1">
      <alignment/>
      <protection/>
    </xf>
    <xf numFmtId="0" fontId="11" fillId="0" borderId="0" xfId="53" applyFont="1">
      <alignment/>
      <protection/>
    </xf>
    <xf numFmtId="0" fontId="9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9" fillId="0" borderId="0" xfId="53" applyFont="1" applyBorder="1" applyAlignment="1">
      <alignment horizontal="left" wrapText="1"/>
      <protection/>
    </xf>
    <xf numFmtId="0" fontId="7" fillId="0" borderId="0" xfId="53" applyFont="1" applyAlignment="1">
      <alignment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Alignment="1">
      <alignment wrapText="1"/>
      <protection/>
    </xf>
    <xf numFmtId="0" fontId="7" fillId="0" borderId="0" xfId="53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right" vertical="top"/>
    </xf>
    <xf numFmtId="179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left"/>
    </xf>
    <xf numFmtId="164" fontId="13" fillId="0" borderId="10" xfId="0" applyNumberFormat="1" applyFont="1" applyBorder="1" applyAlignment="1">
      <alignment horizontal="center" vertical="top"/>
    </xf>
    <xf numFmtId="0" fontId="13" fillId="0" borderId="11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wrapText="1"/>
    </xf>
    <xf numFmtId="0" fontId="13" fillId="0" borderId="11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left" indent="1"/>
    </xf>
    <xf numFmtId="0" fontId="13" fillId="0" borderId="12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wrapText="1" indent="1"/>
    </xf>
    <xf numFmtId="0" fontId="13" fillId="0" borderId="0" xfId="0" applyFont="1" applyAlignment="1">
      <alignment horizontal="left"/>
    </xf>
    <xf numFmtId="17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 vertical="top"/>
    </xf>
    <xf numFmtId="179" fontId="13" fillId="0" borderId="0" xfId="0" applyNumberFormat="1" applyFont="1" applyBorder="1" applyAlignment="1">
      <alignment horizontal="right" vertical="top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" fontId="13" fillId="0" borderId="0" xfId="52" applyNumberFormat="1" applyFont="1" applyBorder="1" applyAlignment="1">
      <alignment horizontal="right" vertical="top" wrapText="1"/>
      <protection/>
    </xf>
    <xf numFmtId="0" fontId="5" fillId="0" borderId="0" xfId="0" applyNumberFormat="1" applyFont="1" applyAlignment="1">
      <alignment horizontal="left" vertical="center" wrapText="1"/>
    </xf>
    <xf numFmtId="4" fontId="0" fillId="0" borderId="11" xfId="51" applyNumberFormat="1" applyFont="1" applyBorder="1" applyAlignment="1">
      <alignment horizontal="right" vertical="top"/>
      <protection/>
    </xf>
    <xf numFmtId="4" fontId="4" fillId="0" borderId="10" xfId="51" applyNumberFormat="1" applyFont="1" applyBorder="1" applyAlignment="1">
      <alignment horizontal="right" vertical="top"/>
      <protection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1" xfId="54" applyFont="1" applyBorder="1" applyAlignment="1">
      <alignment horizontal="left" vertical="center"/>
      <protection/>
    </xf>
    <xf numFmtId="0" fontId="0" fillId="0" borderId="12" xfId="54" applyBorder="1" applyAlignment="1">
      <alignment/>
      <protection/>
    </xf>
    <xf numFmtId="0" fontId="0" fillId="0" borderId="12" xfId="54" applyBorder="1" applyAlignment="1">
      <alignment horizontal="center" vertical="top"/>
      <protection/>
    </xf>
    <xf numFmtId="0" fontId="0" fillId="0" borderId="10" xfId="54" applyBorder="1" applyAlignment="1">
      <alignment/>
      <protection/>
    </xf>
    <xf numFmtId="0" fontId="0" fillId="0" borderId="10" xfId="54" applyBorder="1" applyAlignment="1">
      <alignment horizontal="center" vertical="top"/>
      <protection/>
    </xf>
    <xf numFmtId="0" fontId="16" fillId="0" borderId="10" xfId="54" applyFont="1" applyBorder="1" applyAlignment="1">
      <alignment wrapText="1"/>
      <protection/>
    </xf>
    <xf numFmtId="0" fontId="0" fillId="0" borderId="11" xfId="54" applyBorder="1" applyAlignment="1">
      <alignment wrapText="1"/>
      <protection/>
    </xf>
    <xf numFmtId="0" fontId="0" fillId="0" borderId="12" xfId="54" applyBorder="1" applyAlignment="1">
      <alignment wrapText="1"/>
      <protection/>
    </xf>
    <xf numFmtId="0" fontId="0" fillId="0" borderId="14" xfId="54" applyFont="1" applyBorder="1" applyAlignment="1">
      <alignment horizontal="right" vertical="center"/>
      <protection/>
    </xf>
    <xf numFmtId="0" fontId="0" fillId="0" borderId="10" xfId="54" applyBorder="1" applyAlignment="1">
      <alignment wrapText="1"/>
      <protection/>
    </xf>
    <xf numFmtId="0" fontId="0" fillId="0" borderId="10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wrapText="1"/>
      <protection/>
    </xf>
    <xf numFmtId="0" fontId="4" fillId="0" borderId="10" xfId="54" applyFont="1" applyBorder="1" applyAlignment="1">
      <alignment horizontal="center" vertical="top"/>
      <protection/>
    </xf>
    <xf numFmtId="0" fontId="0" fillId="0" borderId="0" xfId="55" applyAlignment="1">
      <alignment horizontal="center" vertical="top"/>
      <protection/>
    </xf>
    <xf numFmtId="0" fontId="0" fillId="0" borderId="0" xfId="55" applyFont="1" applyAlignment="1">
      <alignment horizontal="right"/>
      <protection/>
    </xf>
    <xf numFmtId="0" fontId="0" fillId="0" borderId="0" xfId="55" applyAlignment="1">
      <alignment horizontal="right"/>
      <protection/>
    </xf>
    <xf numFmtId="0" fontId="17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19" fillId="0" borderId="10" xfId="55" applyFont="1" applyBorder="1" applyAlignment="1">
      <alignment horizontal="center" vertical="center"/>
      <protection/>
    </xf>
    <xf numFmtId="0" fontId="0" fillId="0" borderId="10" xfId="55" applyBorder="1" applyAlignment="1">
      <alignment horizontal="center" vertical="top"/>
      <protection/>
    </xf>
    <xf numFmtId="0" fontId="0" fillId="0" borderId="10" xfId="55" applyBorder="1" applyAlignment="1">
      <alignment/>
      <protection/>
    </xf>
    <xf numFmtId="0" fontId="6" fillId="0" borderId="11" xfId="55" applyFont="1" applyBorder="1" applyAlignment="1">
      <alignment horizontal="center" vertical="top"/>
      <protection/>
    </xf>
    <xf numFmtId="2" fontId="5" fillId="0" borderId="11" xfId="55" applyNumberFormat="1" applyFont="1" applyBorder="1" applyAlignment="1">
      <alignment horizontal="right" vertical="center"/>
      <protection/>
    </xf>
    <xf numFmtId="0" fontId="6" fillId="0" borderId="12" xfId="55" applyFont="1" applyBorder="1" applyAlignment="1">
      <alignment horizontal="center" vertical="top"/>
      <protection/>
    </xf>
    <xf numFmtId="0" fontId="5" fillId="0" borderId="12" xfId="55" applyFont="1" applyBorder="1" applyAlignment="1">
      <alignment horizontal="right" vertical="center"/>
      <protection/>
    </xf>
    <xf numFmtId="0" fontId="5" fillId="0" borderId="12" xfId="55" applyFont="1" applyBorder="1" applyAlignment="1">
      <alignment/>
      <protection/>
    </xf>
    <xf numFmtId="0" fontId="5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center" vertical="top"/>
      <protection/>
    </xf>
    <xf numFmtId="2" fontId="5" fillId="0" borderId="10" xfId="55" applyNumberFormat="1" applyFont="1" applyBorder="1" applyAlignment="1">
      <alignment horizontal="right" vertical="center"/>
      <protection/>
    </xf>
    <xf numFmtId="0" fontId="5" fillId="0" borderId="10" xfId="55" applyFont="1" applyBorder="1" applyAlignment="1">
      <alignment horizontal="right" vertical="center"/>
      <protection/>
    </xf>
    <xf numFmtId="0" fontId="5" fillId="0" borderId="11" xfId="55" applyFont="1" applyBorder="1" applyAlignment="1">
      <alignment horizontal="right" vertical="center"/>
      <protection/>
    </xf>
    <xf numFmtId="0" fontId="17" fillId="0" borderId="10" xfId="55" applyFont="1" applyBorder="1" applyAlignment="1">
      <alignment horizontal="right" vertical="center"/>
      <protection/>
    </xf>
    <xf numFmtId="0" fontId="17" fillId="0" borderId="11" xfId="55" applyFont="1" applyBorder="1" applyAlignment="1">
      <alignment horizontal="right" vertical="center"/>
      <protection/>
    </xf>
    <xf numFmtId="169" fontId="5" fillId="0" borderId="10" xfId="55" applyNumberFormat="1" applyFont="1" applyBorder="1" applyAlignment="1">
      <alignment horizontal="right" vertical="center"/>
      <protection/>
    </xf>
    <xf numFmtId="0" fontId="0" fillId="0" borderId="11" xfId="51" applyBorder="1" applyAlignment="1">
      <alignment vertical="top"/>
      <protection/>
    </xf>
    <xf numFmtId="0" fontId="0" fillId="0" borderId="11" xfId="51" applyBorder="1" applyAlignment="1">
      <alignment horizontal="center" vertical="top"/>
      <protection/>
    </xf>
    <xf numFmtId="0" fontId="0" fillId="0" borderId="10" xfId="51" applyBorder="1" applyAlignment="1">
      <alignment wrapText="1"/>
      <protection/>
    </xf>
    <xf numFmtId="0" fontId="0" fillId="0" borderId="10" xfId="51" applyBorder="1" applyAlignment="1">
      <alignment horizontal="center" vertical="top"/>
      <protection/>
    </xf>
    <xf numFmtId="0" fontId="4" fillId="0" borderId="10" xfId="51" applyFont="1" applyBorder="1" applyAlignment="1">
      <alignment wrapText="1"/>
      <protection/>
    </xf>
    <xf numFmtId="179" fontId="13" fillId="0" borderId="11" xfId="0" applyNumberFormat="1" applyFont="1" applyBorder="1" applyAlignment="1">
      <alignment horizontal="right" vertical="top"/>
    </xf>
    <xf numFmtId="179" fontId="13" fillId="0" borderId="10" xfId="0" applyNumberFormat="1" applyFont="1" applyBorder="1" applyAlignment="1">
      <alignment horizontal="right" vertical="top"/>
    </xf>
    <xf numFmtId="0" fontId="2" fillId="0" borderId="10" xfId="50" applyFont="1" applyBorder="1" applyAlignment="1">
      <alignment wrapText="1"/>
      <protection/>
    </xf>
    <xf numFmtId="0" fontId="2" fillId="0" borderId="10" xfId="50" applyFont="1" applyBorder="1" applyAlignment="1">
      <alignment horizontal="center" vertical="top"/>
      <protection/>
    </xf>
    <xf numFmtId="0" fontId="2" fillId="0" borderId="10" xfId="50" applyFont="1" applyBorder="1" applyAlignment="1">
      <alignment/>
      <protection/>
    </xf>
    <xf numFmtId="0" fontId="2" fillId="0" borderId="11" xfId="50" applyFont="1" applyBorder="1" applyAlignment="1">
      <alignment vertical="top"/>
      <protection/>
    </xf>
    <xf numFmtId="0" fontId="2" fillId="0" borderId="11" xfId="50" applyFont="1" applyBorder="1" applyAlignment="1">
      <alignment horizontal="center" vertical="top"/>
      <protection/>
    </xf>
    <xf numFmtId="0" fontId="2" fillId="0" borderId="12" xfId="50" applyFont="1" applyBorder="1" applyAlignment="1">
      <alignment/>
      <protection/>
    </xf>
    <xf numFmtId="0" fontId="2" fillId="0" borderId="12" xfId="50" applyFont="1" applyBorder="1" applyAlignment="1">
      <alignment horizontal="center" vertical="top"/>
      <protection/>
    </xf>
    <xf numFmtId="0" fontId="2" fillId="0" borderId="11" xfId="50" applyFont="1" applyBorder="1" applyAlignment="1">
      <alignment wrapText="1"/>
      <protection/>
    </xf>
    <xf numFmtId="0" fontId="2" fillId="0" borderId="12" xfId="50" applyFont="1" applyBorder="1" applyAlignment="1">
      <alignment wrapText="1"/>
      <protection/>
    </xf>
    <xf numFmtId="0" fontId="22" fillId="0" borderId="10" xfId="50" applyFont="1" applyBorder="1" applyAlignment="1">
      <alignment wrapText="1"/>
      <protection/>
    </xf>
    <xf numFmtId="0" fontId="2" fillId="0" borderId="13" xfId="50" applyFont="1" applyBorder="1" applyAlignment="1">
      <alignment horizontal="center" vertical="top"/>
      <protection/>
    </xf>
    <xf numFmtId="0" fontId="3" fillId="0" borderId="10" xfId="50" applyFont="1" applyBorder="1" applyAlignment="1">
      <alignment wrapText="1"/>
      <protection/>
    </xf>
    <xf numFmtId="4" fontId="2" fillId="0" borderId="11" xfId="50" applyNumberFormat="1" applyFont="1" applyBorder="1" applyAlignment="1">
      <alignment horizontal="right" vertical="center"/>
      <protection/>
    </xf>
    <xf numFmtId="4" fontId="2" fillId="0" borderId="12" xfId="50" applyNumberFormat="1" applyFont="1" applyBorder="1" applyAlignment="1">
      <alignment horizontal="right" vertical="center"/>
      <protection/>
    </xf>
    <xf numFmtId="4" fontId="2" fillId="0" borderId="12" xfId="50" applyNumberFormat="1" applyFont="1" applyBorder="1" applyAlignment="1">
      <alignment/>
      <protection/>
    </xf>
    <xf numFmtId="4" fontId="2" fillId="0" borderId="10" xfId="50" applyNumberFormat="1" applyFont="1" applyBorder="1" applyAlignment="1">
      <alignment horizontal="right" vertical="center"/>
      <protection/>
    </xf>
    <xf numFmtId="4" fontId="3" fillId="0" borderId="11" xfId="50" applyNumberFormat="1" applyFont="1" applyBorder="1" applyAlignment="1">
      <alignment horizontal="right" vertical="center"/>
      <protection/>
    </xf>
    <xf numFmtId="4" fontId="2" fillId="0" borderId="10" xfId="50" applyNumberFormat="1" applyFont="1" applyBorder="1" applyAlignment="1">
      <alignment/>
      <protection/>
    </xf>
    <xf numFmtId="4" fontId="3" fillId="0" borderId="10" xfId="50" applyNumberFormat="1" applyFont="1" applyBorder="1" applyAlignment="1">
      <alignment horizontal="right" vertical="center"/>
      <protection/>
    </xf>
    <xf numFmtId="1" fontId="5" fillId="0" borderId="11" xfId="55" applyNumberFormat="1" applyFont="1" applyBorder="1" applyAlignment="1">
      <alignment horizontal="right" vertical="center"/>
      <protection/>
    </xf>
    <xf numFmtId="166" fontId="5" fillId="0" borderId="10" xfId="55" applyNumberFormat="1" applyFont="1" applyBorder="1" applyAlignment="1">
      <alignment horizontal="right" vertical="center"/>
      <protection/>
    </xf>
    <xf numFmtId="165" fontId="5" fillId="0" borderId="10" xfId="55" applyNumberFormat="1" applyFont="1" applyBorder="1" applyAlignment="1">
      <alignment horizontal="right" vertical="center"/>
      <protection/>
    </xf>
    <xf numFmtId="0" fontId="4" fillId="0" borderId="10" xfId="54" applyFont="1" applyBorder="1" applyAlignment="1">
      <alignment horizontal="left" vertical="center"/>
      <protection/>
    </xf>
    <xf numFmtId="4" fontId="13" fillId="33" borderId="10" xfId="0" applyNumberFormat="1" applyFont="1" applyFill="1" applyBorder="1" applyAlignment="1">
      <alignment horizontal="right" vertical="top" wrapText="1"/>
    </xf>
    <xf numFmtId="4" fontId="13" fillId="0" borderId="10" xfId="0" applyNumberFormat="1" applyFont="1" applyBorder="1" applyAlignment="1">
      <alignment/>
    </xf>
    <xf numFmtId="4" fontId="13" fillId="0" borderId="15" xfId="52" applyNumberFormat="1" applyFont="1" applyBorder="1" applyAlignment="1">
      <alignment horizontal="right" vertical="top" wrapText="1"/>
      <protection/>
    </xf>
    <xf numFmtId="4" fontId="13" fillId="0" borderId="16" xfId="52" applyNumberFormat="1" applyFont="1" applyBorder="1" applyAlignment="1">
      <alignment horizontal="right" vertical="top" wrapText="1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vertical="center" wrapText="1"/>
    </xf>
    <xf numFmtId="0" fontId="5" fillId="0" borderId="10" xfId="55" applyFont="1" applyBorder="1" applyAlignment="1">
      <alignment wrapText="1"/>
      <protection/>
    </xf>
    <xf numFmtId="0" fontId="0" fillId="0" borderId="10" xfId="55" applyBorder="1" applyAlignment="1">
      <alignment/>
      <protection/>
    </xf>
    <xf numFmtId="0" fontId="4" fillId="0" borderId="0" xfId="0" applyNumberFormat="1" applyFont="1" applyAlignment="1">
      <alignment horizontal="left" vertical="center" wrapText="1"/>
    </xf>
    <xf numFmtId="0" fontId="17" fillId="0" borderId="10" xfId="55" applyFont="1" applyBorder="1" applyAlignment="1">
      <alignment wrapText="1"/>
      <protection/>
    </xf>
    <xf numFmtId="0" fontId="20" fillId="0" borderId="0" xfId="55" applyFont="1" applyAlignment="1">
      <alignment/>
      <protection/>
    </xf>
    <xf numFmtId="0" fontId="0" fillId="0" borderId="0" xfId="55" applyAlignment="1">
      <alignment/>
      <protection/>
    </xf>
    <xf numFmtId="0" fontId="17" fillId="0" borderId="1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19" fillId="0" borderId="10" xfId="55" applyFont="1" applyBorder="1" applyAlignment="1">
      <alignment horizontal="center" vertical="center"/>
      <protection/>
    </xf>
    <xf numFmtId="0" fontId="17" fillId="0" borderId="10" xfId="55" applyFont="1" applyBorder="1" applyAlignment="1">
      <alignment/>
      <protection/>
    </xf>
    <xf numFmtId="0" fontId="5" fillId="0" borderId="10" xfId="55" applyFont="1" applyBorder="1" applyAlignment="1">
      <alignment vertical="top"/>
      <protection/>
    </xf>
    <xf numFmtId="0" fontId="5" fillId="0" borderId="0" xfId="0" applyFont="1" applyAlignment="1">
      <alignment horizontal="left" wrapText="1"/>
    </xf>
    <xf numFmtId="0" fontId="7" fillId="0" borderId="18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/>
      <protection/>
    </xf>
    <xf numFmtId="0" fontId="9" fillId="0" borderId="13" xfId="53" applyFont="1" applyBorder="1" applyAlignment="1">
      <alignment horizontal="center" wrapText="1"/>
      <protection/>
    </xf>
    <xf numFmtId="0" fontId="9" fillId="0" borderId="13" xfId="53" applyFont="1" applyBorder="1" applyAlignment="1">
      <alignment horizontal="center"/>
      <protection/>
    </xf>
    <xf numFmtId="4" fontId="9" fillId="0" borderId="13" xfId="53" applyNumberFormat="1" applyFont="1" applyBorder="1" applyAlignment="1">
      <alignment horizontal="center" wrapText="1"/>
      <protection/>
    </xf>
    <xf numFmtId="0" fontId="9" fillId="0" borderId="19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9" fillId="0" borderId="21" xfId="53" applyFont="1" applyBorder="1" applyAlignment="1">
      <alignment horizontal="center"/>
      <protection/>
    </xf>
    <xf numFmtId="0" fontId="11" fillId="0" borderId="19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0" fontId="11" fillId="0" borderId="21" xfId="53" applyFont="1" applyBorder="1" applyAlignment="1">
      <alignment horizontal="center" vertical="top" wrapText="1"/>
      <protection/>
    </xf>
    <xf numFmtId="0" fontId="10" fillId="0" borderId="0" xfId="53" applyFont="1" applyAlignment="1">
      <alignment horizontal="center"/>
      <protection/>
    </xf>
    <xf numFmtId="0" fontId="7" fillId="0" borderId="13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 vertical="top" wrapText="1"/>
      <protection/>
    </xf>
    <xf numFmtId="0" fontId="9" fillId="0" borderId="20" xfId="53" applyFont="1" applyBorder="1" applyAlignment="1">
      <alignment horizontal="center" vertical="top" wrapText="1"/>
      <protection/>
    </xf>
    <xf numFmtId="0" fontId="9" fillId="0" borderId="21" xfId="53" applyFont="1" applyBorder="1" applyAlignment="1">
      <alignment horizontal="center" vertical="top" wrapText="1"/>
      <protection/>
    </xf>
    <xf numFmtId="49" fontId="9" fillId="0" borderId="19" xfId="53" applyNumberFormat="1" applyFont="1" applyBorder="1" applyAlignment="1">
      <alignment horizontal="center"/>
      <protection/>
    </xf>
    <xf numFmtId="49" fontId="9" fillId="0" borderId="20" xfId="53" applyNumberFormat="1" applyFont="1" applyBorder="1" applyAlignment="1">
      <alignment horizontal="center"/>
      <protection/>
    </xf>
    <xf numFmtId="49" fontId="9" fillId="0" borderId="21" xfId="53" applyNumberFormat="1" applyFont="1" applyBorder="1" applyAlignment="1">
      <alignment horizontal="center"/>
      <protection/>
    </xf>
    <xf numFmtId="0" fontId="7" fillId="0" borderId="19" xfId="53" applyFont="1" applyBorder="1" applyAlignment="1">
      <alignment horizontal="left" wrapText="1"/>
      <protection/>
    </xf>
    <xf numFmtId="0" fontId="7" fillId="0" borderId="20" xfId="53" applyFont="1" applyBorder="1" applyAlignment="1">
      <alignment horizontal="left" wrapText="1"/>
      <protection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49" fontId="14" fillId="0" borderId="19" xfId="53" applyNumberFormat="1" applyFont="1" applyBorder="1" applyAlignment="1">
      <alignment horizontal="center"/>
      <protection/>
    </xf>
    <xf numFmtId="49" fontId="14" fillId="0" borderId="20" xfId="53" applyNumberFormat="1" applyFont="1" applyBorder="1" applyAlignment="1">
      <alignment horizontal="center"/>
      <protection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0" fontId="14" fillId="0" borderId="19" xfId="53" applyNumberFormat="1" applyFont="1" applyBorder="1" applyAlignment="1">
      <alignment horizontal="center"/>
      <protection/>
    </xf>
    <xf numFmtId="10" fontId="14" fillId="0" borderId="20" xfId="53" applyNumberFormat="1" applyFont="1" applyBorder="1" applyAlignment="1">
      <alignment horizontal="center"/>
      <protection/>
    </xf>
    <xf numFmtId="10" fontId="14" fillId="0" borderId="21" xfId="53" applyNumberFormat="1" applyFont="1" applyBorder="1" applyAlignment="1">
      <alignment horizontal="center"/>
      <protection/>
    </xf>
    <xf numFmtId="10" fontId="9" fillId="0" borderId="19" xfId="53" applyNumberFormat="1" applyFont="1" applyBorder="1" applyAlignment="1">
      <alignment horizontal="center"/>
      <protection/>
    </xf>
    <xf numFmtId="10" fontId="9" fillId="0" borderId="20" xfId="53" applyNumberFormat="1" applyFont="1" applyBorder="1" applyAlignment="1">
      <alignment horizontal="center"/>
      <protection/>
    </xf>
    <xf numFmtId="10" fontId="9" fillId="0" borderId="21" xfId="53" applyNumberFormat="1" applyFont="1" applyBorder="1" applyAlignment="1">
      <alignment horizontal="center"/>
      <protection/>
    </xf>
    <xf numFmtId="49" fontId="9" fillId="0" borderId="19" xfId="53" applyNumberFormat="1" applyFont="1" applyBorder="1" applyAlignment="1">
      <alignment horizontal="center" wrapText="1"/>
      <protection/>
    </xf>
    <xf numFmtId="49" fontId="9" fillId="0" borderId="20" xfId="53" applyNumberFormat="1" applyFont="1" applyBorder="1" applyAlignment="1">
      <alignment horizontal="center" wrapText="1"/>
      <protection/>
    </xf>
    <xf numFmtId="49" fontId="9" fillId="0" borderId="21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" fontId="2" fillId="0" borderId="11" xfId="54" applyNumberFormat="1" applyFont="1" applyBorder="1" applyAlignment="1">
      <alignment horizontal="right" vertical="center"/>
      <protection/>
    </xf>
    <xf numFmtId="4" fontId="2" fillId="0" borderId="12" xfId="54" applyNumberFormat="1" applyFont="1" applyBorder="1" applyAlignment="1">
      <alignment/>
      <protection/>
    </xf>
    <xf numFmtId="4" fontId="2" fillId="0" borderId="10" xfId="54" applyNumberFormat="1" applyFont="1" applyBorder="1" applyAlignment="1">
      <alignment horizontal="right" vertical="center"/>
      <protection/>
    </xf>
    <xf numFmtId="4" fontId="2" fillId="0" borderId="14" xfId="54" applyNumberFormat="1" applyFont="1" applyBorder="1" applyAlignment="1">
      <alignment horizontal="right" vertical="center"/>
      <protection/>
    </xf>
    <xf numFmtId="4" fontId="3" fillId="0" borderId="10" xfId="54" applyNumberFormat="1" applyFont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Баланс" xfId="50"/>
    <cellStyle name="Обычный_Изменение" xfId="51"/>
    <cellStyle name="Обычный_прирост" xfId="52"/>
    <cellStyle name="Обычный_Справка о несоблюдении" xfId="53"/>
    <cellStyle name="Обычный_ССА" xfId="54"/>
    <cellStyle name="Обычный_СЧА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1">
      <selection activeCell="F25" sqref="F25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5.5" style="0" customWidth="1"/>
    <col min="5" max="5" width="16.332031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170</v>
      </c>
    </row>
    <row r="3" spans="2:5" s="4" customFormat="1" ht="12" customHeight="1">
      <c r="B3" s="5"/>
      <c r="E3" s="7" t="s">
        <v>0</v>
      </c>
    </row>
    <row r="4" spans="2:5" s="4" customFormat="1" ht="12" customHeight="1">
      <c r="B4" s="5"/>
      <c r="E4" s="7" t="s">
        <v>1</v>
      </c>
    </row>
    <row r="5" spans="2:5" s="4" customFormat="1" ht="12" customHeight="1">
      <c r="B5" s="5"/>
      <c r="E5" s="7" t="s">
        <v>2</v>
      </c>
    </row>
    <row r="6" spans="2:5" s="4" customFormat="1" ht="12" customHeight="1">
      <c r="B6" s="5"/>
      <c r="E6" s="7" t="s">
        <v>3</v>
      </c>
    </row>
    <row r="7" spans="2:5" s="4" customFormat="1" ht="12" customHeight="1">
      <c r="B7" s="5"/>
      <c r="E7" s="7" t="s">
        <v>4</v>
      </c>
    </row>
    <row r="8" spans="2:5" s="4" customFormat="1" ht="12" customHeight="1">
      <c r="B8" s="193" t="s">
        <v>111</v>
      </c>
      <c r="C8" s="193"/>
      <c r="D8" s="193"/>
      <c r="E8" s="193"/>
    </row>
    <row r="9" spans="2:5" s="4" customFormat="1" ht="12" customHeight="1">
      <c r="B9" s="194" t="s">
        <v>378</v>
      </c>
      <c r="C9" s="194"/>
      <c r="D9" s="194"/>
      <c r="E9" s="194"/>
    </row>
    <row r="10" spans="2:5" ht="12" customHeight="1">
      <c r="B10" s="37" t="s">
        <v>260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9" customHeight="1">
      <c r="B12" s="195" t="s">
        <v>262</v>
      </c>
      <c r="C12" s="196"/>
      <c r="D12" s="196"/>
      <c r="E12" s="196"/>
    </row>
    <row r="13" spans="2:5" ht="11.25" customHeight="1">
      <c r="B13" s="196" t="s">
        <v>186</v>
      </c>
      <c r="C13" s="196"/>
      <c r="D13" s="196"/>
      <c r="E13" s="196"/>
    </row>
    <row r="15" spans="2:5" ht="36.75" customHeight="1">
      <c r="B15" s="32" t="s">
        <v>30</v>
      </c>
      <c r="C15" s="15" t="s">
        <v>115</v>
      </c>
      <c r="D15" s="15" t="s">
        <v>171</v>
      </c>
      <c r="E15" s="15" t="s">
        <v>172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39" customHeight="1">
      <c r="B17" s="63" t="s">
        <v>173</v>
      </c>
      <c r="C17" s="65">
        <v>100</v>
      </c>
      <c r="D17" s="66">
        <f>D19+D21</f>
        <v>52572.71111</v>
      </c>
      <c r="E17" s="66">
        <f>E19+E20+E21</f>
        <v>43605.653399999996</v>
      </c>
    </row>
    <row r="18" spans="2:5" ht="17.25" customHeight="1">
      <c r="B18" s="64" t="s">
        <v>174</v>
      </c>
      <c r="C18" s="67"/>
      <c r="D18" s="66"/>
      <c r="E18" s="66"/>
    </row>
    <row r="19" spans="2:5" ht="29.25" customHeight="1">
      <c r="B19" s="64" t="s">
        <v>175</v>
      </c>
      <c r="C19" s="69">
        <v>110</v>
      </c>
      <c r="D19" s="66">
        <v>52546.73916</v>
      </c>
      <c r="E19" s="66">
        <v>43601.31542</v>
      </c>
    </row>
    <row r="20" spans="2:5" ht="57.75" customHeight="1">
      <c r="B20" s="64" t="s">
        <v>176</v>
      </c>
      <c r="C20" s="69">
        <v>120</v>
      </c>
      <c r="D20" s="68">
        <v>0</v>
      </c>
      <c r="E20" s="68">
        <v>0</v>
      </c>
    </row>
    <row r="21" spans="2:5" ht="29.25" customHeight="1">
      <c r="B21" s="64" t="s">
        <v>177</v>
      </c>
      <c r="C21" s="69">
        <v>130</v>
      </c>
      <c r="D21" s="68">
        <v>25.97195</v>
      </c>
      <c r="E21" s="68">
        <v>4.33798</v>
      </c>
    </row>
    <row r="22" spans="2:5" ht="57.75" customHeight="1">
      <c r="B22" s="64" t="s">
        <v>178</v>
      </c>
      <c r="C22" s="69">
        <v>140</v>
      </c>
      <c r="D22" s="68">
        <v>0</v>
      </c>
      <c r="E22" s="68">
        <v>0</v>
      </c>
    </row>
    <row r="23" spans="2:5" ht="21" customHeight="1">
      <c r="B23" s="64" t="s">
        <v>179</v>
      </c>
      <c r="C23" s="69">
        <v>150</v>
      </c>
      <c r="D23" s="68">
        <v>0</v>
      </c>
      <c r="E23" s="68">
        <v>0</v>
      </c>
    </row>
    <row r="24" spans="2:5" ht="48.75" customHeight="1">
      <c r="B24" s="64" t="s">
        <v>180</v>
      </c>
      <c r="C24" s="69">
        <v>200</v>
      </c>
      <c r="D24" s="70">
        <f>D26+D27+D28</f>
        <v>735</v>
      </c>
      <c r="E24" s="70">
        <f>E26+E27+E28</f>
        <v>771</v>
      </c>
    </row>
    <row r="25" spans="2:5" ht="21" customHeight="1">
      <c r="B25" s="64" t="s">
        <v>174</v>
      </c>
      <c r="C25" s="67"/>
      <c r="D25" s="66"/>
      <c r="E25" s="66"/>
    </row>
    <row r="26" spans="2:5" ht="33.75" customHeight="1">
      <c r="B26" s="64" t="s">
        <v>181</v>
      </c>
      <c r="C26" s="69">
        <v>210</v>
      </c>
      <c r="D26" s="70">
        <v>732</v>
      </c>
      <c r="E26" s="70">
        <v>769</v>
      </c>
    </row>
    <row r="27" spans="2:5" ht="56.25" customHeight="1">
      <c r="B27" s="64" t="s">
        <v>182</v>
      </c>
      <c r="C27" s="69">
        <v>220</v>
      </c>
      <c r="D27" s="70">
        <v>0</v>
      </c>
      <c r="E27" s="70">
        <v>0</v>
      </c>
    </row>
    <row r="28" spans="2:5" ht="33.75" customHeight="1">
      <c r="B28" s="64" t="s">
        <v>183</v>
      </c>
      <c r="C28" s="69">
        <v>230</v>
      </c>
      <c r="D28" s="70">
        <v>3</v>
      </c>
      <c r="E28" s="70">
        <v>2</v>
      </c>
    </row>
    <row r="29" spans="2:5" ht="57.75" customHeight="1">
      <c r="B29" s="64" t="s">
        <v>184</v>
      </c>
      <c r="C29" s="69">
        <v>240</v>
      </c>
      <c r="D29" s="70">
        <v>0</v>
      </c>
      <c r="E29" s="70">
        <v>0</v>
      </c>
    </row>
    <row r="30" spans="2:5" ht="23.25" customHeight="1">
      <c r="B30" s="64" t="s">
        <v>185</v>
      </c>
      <c r="C30" s="69">
        <v>250</v>
      </c>
      <c r="D30" s="68">
        <v>0</v>
      </c>
      <c r="E30" s="68">
        <v>0</v>
      </c>
    </row>
    <row r="34" ht="11.25">
      <c r="B34" s="17"/>
    </row>
    <row r="35" spans="2:5" ht="21" customHeight="1">
      <c r="B35" s="88" t="s">
        <v>27</v>
      </c>
      <c r="C35" s="89" t="s">
        <v>336</v>
      </c>
      <c r="D35" s="90"/>
      <c r="E35" s="90"/>
    </row>
    <row r="36" spans="2:5" ht="12">
      <c r="B36" s="90"/>
      <c r="C36" s="91"/>
      <c r="D36" s="90"/>
      <c r="E36" s="90"/>
    </row>
    <row r="37" spans="2:5" ht="12">
      <c r="B37" s="90"/>
      <c r="C37" s="91"/>
      <c r="D37" s="90"/>
      <c r="E37" s="90"/>
    </row>
    <row r="38" spans="2:5" ht="12">
      <c r="B38" s="90"/>
      <c r="C38" s="91"/>
      <c r="D38" s="90"/>
      <c r="E38" s="90"/>
    </row>
    <row r="39" spans="2:5" ht="12">
      <c r="B39" s="88" t="s">
        <v>187</v>
      </c>
      <c r="C39" s="89" t="s">
        <v>337</v>
      </c>
      <c r="D39" s="90"/>
      <c r="E39" s="90"/>
    </row>
    <row r="40" spans="2:5" ht="12">
      <c r="B40" s="90"/>
      <c r="C40" s="91"/>
      <c r="D40" s="90"/>
      <c r="E40" s="90"/>
    </row>
    <row r="41" spans="2:5" ht="12">
      <c r="B41" s="90"/>
      <c r="C41" s="91"/>
      <c r="D41" s="90"/>
      <c r="E41" s="90"/>
    </row>
    <row r="42" spans="2:5" ht="12">
      <c r="B42" s="90"/>
      <c r="C42" s="91"/>
      <c r="D42" s="90"/>
      <c r="E42" s="90"/>
    </row>
    <row r="43" spans="2:5" ht="12">
      <c r="B43" s="88" t="s">
        <v>270</v>
      </c>
      <c r="C43" s="89" t="s">
        <v>271</v>
      </c>
      <c r="D43" s="90"/>
      <c r="E43" s="90"/>
    </row>
    <row r="44" spans="2:5" ht="12">
      <c r="B44" s="90"/>
      <c r="C44" s="91"/>
      <c r="D44" s="90"/>
      <c r="E44" s="90"/>
    </row>
    <row r="45" spans="2:5" ht="12">
      <c r="B45" s="90"/>
      <c r="C45" s="91"/>
      <c r="D45" s="90"/>
      <c r="E45" s="90"/>
    </row>
    <row r="46" spans="2:5" ht="12">
      <c r="B46" s="90"/>
      <c r="C46" s="91"/>
      <c r="D46" s="90"/>
      <c r="E46" s="90"/>
    </row>
  </sheetData>
  <sheetProtection/>
  <mergeCells count="4">
    <mergeCell ref="B8:E8"/>
    <mergeCell ref="B9:E9"/>
    <mergeCell ref="B12:E12"/>
    <mergeCell ref="B13:E13"/>
  </mergeCells>
  <printOptions/>
  <pageMargins left="0.75" right="0.75" top="0.56" bottom="0.65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110" zoomScaleNormal="110" zoomScalePageLayoutView="0" workbookViewId="0" topLeftCell="A1">
      <selection activeCell="C25" sqref="C25"/>
    </sheetView>
  </sheetViews>
  <sheetFormatPr defaultColWidth="10.66015625" defaultRowHeight="11.25"/>
  <cols>
    <col min="1" max="1" width="2.33203125" style="0" customWidth="1"/>
    <col min="2" max="2" width="81.66015625" style="0" customWidth="1"/>
    <col min="3" max="3" width="9.83203125" style="1" customWidth="1"/>
    <col min="4" max="4" width="31" style="0" customWidth="1"/>
    <col min="5" max="5" width="26.33203125" style="0" customWidth="1"/>
    <col min="6" max="6" width="15.83203125" style="0" customWidth="1"/>
  </cols>
  <sheetData>
    <row r="1" spans="1:4" ht="9.75" customHeight="1">
      <c r="A1" s="33"/>
      <c r="B1" s="34"/>
      <c r="C1" s="34"/>
      <c r="D1" s="33"/>
    </row>
    <row r="2" spans="1:4" ht="12">
      <c r="A2" s="33"/>
      <c r="B2" s="35" t="s">
        <v>111</v>
      </c>
      <c r="C2" s="36"/>
      <c r="D2" s="36"/>
    </row>
    <row r="3" spans="1:4" ht="15.75" customHeight="1">
      <c r="A3" s="33"/>
      <c r="B3" s="37" t="s">
        <v>112</v>
      </c>
      <c r="C3" s="38"/>
      <c r="D3" s="39"/>
    </row>
    <row r="4" spans="1:4" ht="17.25" customHeight="1">
      <c r="A4" s="33"/>
      <c r="B4" s="197" t="s">
        <v>375</v>
      </c>
      <c r="C4" s="197"/>
      <c r="D4" s="197"/>
    </row>
    <row r="5" spans="1:4" ht="18.75" customHeight="1">
      <c r="A5" s="33"/>
      <c r="B5" s="41" t="s">
        <v>260</v>
      </c>
      <c r="C5" s="42"/>
      <c r="D5" s="41"/>
    </row>
    <row r="6" spans="1:5" ht="20.25" customHeight="1">
      <c r="A6" s="33"/>
      <c r="B6" s="43" t="s">
        <v>5</v>
      </c>
      <c r="C6" s="44"/>
      <c r="D6" s="44"/>
      <c r="E6" s="31"/>
    </row>
    <row r="7" spans="1:5" s="13" customFormat="1" ht="22.5" customHeight="1">
      <c r="A7" s="45"/>
      <c r="B7" s="198" t="s">
        <v>262</v>
      </c>
      <c r="C7" s="199"/>
      <c r="D7" s="199"/>
      <c r="E7" s="30"/>
    </row>
    <row r="8" spans="1:5" s="13" customFormat="1" ht="19.5" customHeight="1">
      <c r="A8" s="45"/>
      <c r="B8" s="198" t="s">
        <v>186</v>
      </c>
      <c r="C8" s="199"/>
      <c r="D8" s="199"/>
      <c r="E8" s="30"/>
    </row>
    <row r="9" spans="1:4" ht="11.25">
      <c r="A9" s="33"/>
      <c r="B9" s="33"/>
      <c r="C9" s="46"/>
      <c r="D9" s="47" t="s">
        <v>113</v>
      </c>
    </row>
    <row r="10" spans="1:4" ht="27" customHeight="1">
      <c r="A10" s="200"/>
      <c r="B10" s="48" t="s">
        <v>114</v>
      </c>
      <c r="C10" s="49" t="s">
        <v>115</v>
      </c>
      <c r="D10" s="49" t="s">
        <v>116</v>
      </c>
    </row>
    <row r="11" spans="1:4" ht="12.75" customHeight="1">
      <c r="A11" s="200"/>
      <c r="B11" s="50" t="s">
        <v>189</v>
      </c>
      <c r="C11" s="51" t="s">
        <v>190</v>
      </c>
      <c r="D11" s="51" t="s">
        <v>191</v>
      </c>
    </row>
    <row r="12" spans="1:4" ht="18" customHeight="1">
      <c r="A12" s="33"/>
      <c r="B12" s="159" t="s">
        <v>117</v>
      </c>
      <c r="C12" s="160" t="s">
        <v>192</v>
      </c>
      <c r="D12" s="121">
        <v>113236359.41</v>
      </c>
    </row>
    <row r="13" spans="1:6" ht="30.75" customHeight="1">
      <c r="A13" s="33"/>
      <c r="B13" s="161" t="s">
        <v>118</v>
      </c>
      <c r="C13" s="162" t="s">
        <v>193</v>
      </c>
      <c r="D13" s="121">
        <v>5264977.6</v>
      </c>
      <c r="E13" s="72"/>
      <c r="F13" s="87"/>
    </row>
    <row r="14" spans="1:6" ht="36" customHeight="1">
      <c r="A14" s="33"/>
      <c r="B14" s="161" t="s">
        <v>119</v>
      </c>
      <c r="C14" s="162" t="s">
        <v>194</v>
      </c>
      <c r="D14" s="121">
        <v>25799989.46</v>
      </c>
      <c r="E14" s="72"/>
      <c r="F14" s="71"/>
    </row>
    <row r="15" spans="1:6" ht="42" customHeight="1">
      <c r="A15" s="33"/>
      <c r="B15" s="161" t="s">
        <v>120</v>
      </c>
      <c r="C15" s="162" t="s">
        <v>195</v>
      </c>
      <c r="D15" s="121" t="s">
        <v>11</v>
      </c>
      <c r="E15" s="72"/>
      <c r="F15" s="71"/>
    </row>
    <row r="16" spans="1:5" ht="39" customHeight="1">
      <c r="A16" s="33"/>
      <c r="B16" s="161" t="s">
        <v>121</v>
      </c>
      <c r="C16" s="162" t="s">
        <v>196</v>
      </c>
      <c r="D16" s="121" t="s">
        <v>11</v>
      </c>
      <c r="E16" s="72"/>
    </row>
    <row r="17" spans="1:5" ht="39" customHeight="1">
      <c r="A17" s="33"/>
      <c r="B17" s="161" t="s">
        <v>122</v>
      </c>
      <c r="C17" s="162" t="s">
        <v>197</v>
      </c>
      <c r="D17" s="121" t="s">
        <v>11</v>
      </c>
      <c r="E17" s="72"/>
    </row>
    <row r="18" spans="1:5" ht="51.75" customHeight="1">
      <c r="A18" s="33"/>
      <c r="B18" s="161" t="s">
        <v>123</v>
      </c>
      <c r="C18" s="162" t="s">
        <v>198</v>
      </c>
      <c r="D18" s="121">
        <v>5677389.45</v>
      </c>
      <c r="E18" s="72"/>
    </row>
    <row r="19" spans="1:5" ht="33.75" customHeight="1">
      <c r="A19" s="33"/>
      <c r="B19" s="163" t="s">
        <v>124</v>
      </c>
      <c r="C19" s="162" t="s">
        <v>199</v>
      </c>
      <c r="D19" s="122">
        <v>98378737</v>
      </c>
      <c r="E19" s="72"/>
    </row>
    <row r="20" ht="11.25">
      <c r="D20" s="72"/>
    </row>
    <row r="21" ht="11.25">
      <c r="D21" s="62"/>
    </row>
    <row r="22" ht="11.25">
      <c r="D22" s="62"/>
    </row>
    <row r="23" spans="2:4" ht="14.25" customHeight="1">
      <c r="B23" s="17"/>
      <c r="D23" s="62"/>
    </row>
    <row r="24" spans="2:4" ht="12">
      <c r="B24" s="88" t="s">
        <v>27</v>
      </c>
      <c r="C24" s="89" t="s">
        <v>329</v>
      </c>
      <c r="D24" s="90"/>
    </row>
    <row r="25" spans="2:4" ht="12">
      <c r="B25" s="90"/>
      <c r="C25" s="91"/>
      <c r="D25" s="90"/>
    </row>
    <row r="26" spans="2:4" ht="12">
      <c r="B26" s="90"/>
      <c r="C26" s="91"/>
      <c r="D26" s="90"/>
    </row>
    <row r="27" spans="2:4" ht="12">
      <c r="B27" s="90"/>
      <c r="C27" s="91"/>
      <c r="D27" s="90"/>
    </row>
    <row r="28" spans="2:4" ht="12">
      <c r="B28" s="88" t="s">
        <v>187</v>
      </c>
      <c r="C28" s="89" t="s">
        <v>337</v>
      </c>
      <c r="D28" s="90"/>
    </row>
    <row r="29" spans="2:4" ht="12">
      <c r="B29" s="90"/>
      <c r="C29" s="91"/>
      <c r="D29" s="90"/>
    </row>
    <row r="30" spans="2:4" ht="12">
      <c r="B30" s="90"/>
      <c r="C30" s="91"/>
      <c r="D30" s="90"/>
    </row>
    <row r="31" spans="2:4" ht="12">
      <c r="B31" s="90"/>
      <c r="C31" s="91"/>
      <c r="D31" s="90"/>
    </row>
    <row r="32" spans="2:4" ht="12">
      <c r="B32" s="88" t="s">
        <v>270</v>
      </c>
      <c r="C32" s="89" t="s">
        <v>271</v>
      </c>
      <c r="D32" s="90"/>
    </row>
    <row r="33" spans="2:4" ht="12">
      <c r="B33" s="90"/>
      <c r="C33" s="91"/>
      <c r="D33" s="90"/>
    </row>
    <row r="34" spans="2:4" ht="12">
      <c r="B34" s="90"/>
      <c r="C34" s="91"/>
      <c r="D34" s="90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3"/>
  <sheetViews>
    <sheetView zoomScalePageLayoutView="0" workbookViewId="0" topLeftCell="A4">
      <selection activeCell="F80" sqref="F80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5.33203125" style="1" customWidth="1"/>
    <col min="8" max="9" width="20.83203125" style="0" customWidth="1"/>
  </cols>
  <sheetData>
    <row r="1" spans="2:7" ht="14.25" customHeight="1">
      <c r="B1" s="10" t="s">
        <v>125</v>
      </c>
      <c r="G1"/>
    </row>
    <row r="2" ht="12">
      <c r="B2" s="10" t="s">
        <v>126</v>
      </c>
    </row>
    <row r="3" ht="12">
      <c r="B3" s="10" t="s">
        <v>127</v>
      </c>
    </row>
    <row r="4" s="113" customFormat="1" ht="12" customHeight="1">
      <c r="B4" s="112" t="s">
        <v>260</v>
      </c>
    </row>
    <row r="5" spans="2:3" s="13" customFormat="1" ht="18" customHeight="1">
      <c r="B5" s="196" t="s">
        <v>186</v>
      </c>
      <c r="C5" s="196"/>
    </row>
    <row r="6" spans="2:7" ht="11.25" customHeight="1">
      <c r="B6" s="205" t="s">
        <v>59</v>
      </c>
      <c r="C6" s="205"/>
      <c r="D6" s="205"/>
      <c r="E6" s="205"/>
      <c r="F6" s="205"/>
      <c r="G6"/>
    </row>
    <row r="7" spans="2:6" s="13" customFormat="1" ht="9.75" customHeight="1">
      <c r="B7" s="196" t="s">
        <v>128</v>
      </c>
      <c r="C7" s="196"/>
      <c r="D7" s="196"/>
      <c r="E7" s="196"/>
      <c r="F7" s="196"/>
    </row>
    <row r="8" spans="2:6" s="13" customFormat="1" ht="9.75" customHeight="1">
      <c r="B8" s="196" t="s">
        <v>261</v>
      </c>
      <c r="C8" s="196"/>
      <c r="D8" s="196"/>
      <c r="E8" s="196"/>
      <c r="F8" s="196"/>
    </row>
    <row r="9" spans="2:6" s="13" customFormat="1" ht="9.75" customHeight="1">
      <c r="B9" s="120"/>
      <c r="C9" s="120"/>
      <c r="D9" s="120"/>
      <c r="E9" s="120"/>
      <c r="F9" s="120"/>
    </row>
    <row r="10" spans="2:9" ht="12.75" customHeight="1">
      <c r="B10" s="207" t="s">
        <v>313</v>
      </c>
      <c r="C10" s="208"/>
      <c r="D10" s="208"/>
      <c r="E10" s="208"/>
      <c r="F10" s="207"/>
      <c r="G10" s="138"/>
      <c r="H10" s="139"/>
      <c r="I10" s="140" t="s">
        <v>379</v>
      </c>
    </row>
    <row r="11" spans="2:9" ht="24" customHeight="1">
      <c r="B11" s="209" t="s">
        <v>129</v>
      </c>
      <c r="C11" s="204"/>
      <c r="D11" s="204"/>
      <c r="E11" s="204"/>
      <c r="F11" s="209"/>
      <c r="G11" s="211" t="s">
        <v>7</v>
      </c>
      <c r="H11" s="141" t="s">
        <v>380</v>
      </c>
      <c r="I11" s="141" t="s">
        <v>381</v>
      </c>
    </row>
    <row r="12" spans="2:9" ht="33" customHeight="1">
      <c r="B12" s="209"/>
      <c r="C12" s="209"/>
      <c r="D12" s="209"/>
      <c r="E12" s="209"/>
      <c r="F12" s="209"/>
      <c r="G12" s="211"/>
      <c r="H12" s="142" t="s">
        <v>130</v>
      </c>
      <c r="I12" s="142" t="s">
        <v>131</v>
      </c>
    </row>
    <row r="13" spans="2:9" ht="18" customHeight="1">
      <c r="B13" s="212" t="s">
        <v>189</v>
      </c>
      <c r="C13" s="204"/>
      <c r="D13" s="204"/>
      <c r="E13" s="204"/>
      <c r="F13" s="212"/>
      <c r="G13" s="143" t="s">
        <v>190</v>
      </c>
      <c r="H13" s="143" t="s">
        <v>191</v>
      </c>
      <c r="I13" s="143" t="s">
        <v>200</v>
      </c>
    </row>
    <row r="14" spans="2:9" ht="11.25">
      <c r="B14" s="213" t="s">
        <v>132</v>
      </c>
      <c r="C14" s="204"/>
      <c r="D14" s="204"/>
      <c r="E14" s="204"/>
      <c r="F14" s="213"/>
      <c r="G14" s="144"/>
      <c r="H14" s="145"/>
      <c r="I14" s="145"/>
    </row>
    <row r="15" spans="2:9" ht="12.75" customHeight="1">
      <c r="B15" s="214" t="s">
        <v>133</v>
      </c>
      <c r="C15" s="204"/>
      <c r="D15" s="204"/>
      <c r="E15" s="204"/>
      <c r="F15" s="214"/>
      <c r="G15" s="146" t="s">
        <v>192</v>
      </c>
      <c r="H15" s="147">
        <v>174523.18</v>
      </c>
      <c r="I15" s="147">
        <v>173033.18</v>
      </c>
    </row>
    <row r="16" spans="2:9" ht="12" customHeight="1">
      <c r="B16" s="210" t="s">
        <v>8</v>
      </c>
      <c r="C16" s="204"/>
      <c r="D16" s="204"/>
      <c r="E16" s="204"/>
      <c r="F16" s="210"/>
      <c r="G16" s="148"/>
      <c r="H16" s="149"/>
      <c r="I16" s="150"/>
    </row>
    <row r="17" spans="2:9" ht="11.25">
      <c r="B17" s="210" t="s">
        <v>9</v>
      </c>
      <c r="C17" s="204"/>
      <c r="D17" s="204"/>
      <c r="E17" s="204"/>
      <c r="F17" s="210"/>
      <c r="G17" s="152" t="s">
        <v>219</v>
      </c>
      <c r="H17" s="153">
        <v>174523.18</v>
      </c>
      <c r="I17" s="153">
        <v>173033.18</v>
      </c>
    </row>
    <row r="18" spans="2:9" ht="11.25">
      <c r="B18" s="210" t="s">
        <v>10</v>
      </c>
      <c r="C18" s="204"/>
      <c r="D18" s="204"/>
      <c r="E18" s="204"/>
      <c r="F18" s="210"/>
      <c r="G18" s="152" t="s">
        <v>220</v>
      </c>
      <c r="H18" s="154" t="s">
        <v>11</v>
      </c>
      <c r="I18" s="154" t="s">
        <v>11</v>
      </c>
    </row>
    <row r="19" spans="2:9" ht="9.75" customHeight="1">
      <c r="B19" s="214" t="s">
        <v>134</v>
      </c>
      <c r="C19" s="204"/>
      <c r="D19" s="204"/>
      <c r="E19" s="204"/>
      <c r="F19" s="214"/>
      <c r="G19" s="146" t="s">
        <v>193</v>
      </c>
      <c r="H19" s="155" t="s">
        <v>11</v>
      </c>
      <c r="I19" s="155" t="s">
        <v>11</v>
      </c>
    </row>
    <row r="20" spans="2:9" ht="9" customHeight="1">
      <c r="B20" s="210" t="s">
        <v>8</v>
      </c>
      <c r="C20" s="204"/>
      <c r="D20" s="204"/>
      <c r="E20" s="204"/>
      <c r="F20" s="210"/>
      <c r="G20" s="148"/>
      <c r="H20" s="149"/>
      <c r="I20" s="150"/>
    </row>
    <row r="21" spans="2:9" ht="11.25">
      <c r="B21" s="210" t="s">
        <v>9</v>
      </c>
      <c r="C21" s="204"/>
      <c r="D21" s="204"/>
      <c r="E21" s="204"/>
      <c r="F21" s="210"/>
      <c r="G21" s="152" t="s">
        <v>221</v>
      </c>
      <c r="H21" s="154" t="s">
        <v>11</v>
      </c>
      <c r="I21" s="154" t="s">
        <v>11</v>
      </c>
    </row>
    <row r="22" spans="2:9" ht="11.25">
      <c r="B22" s="210" t="s">
        <v>10</v>
      </c>
      <c r="C22" s="204"/>
      <c r="D22" s="204"/>
      <c r="E22" s="204"/>
      <c r="F22" s="210"/>
      <c r="G22" s="152" t="s">
        <v>222</v>
      </c>
      <c r="H22" s="154" t="s">
        <v>11</v>
      </c>
      <c r="I22" s="154" t="s">
        <v>11</v>
      </c>
    </row>
    <row r="23" spans="2:9" ht="11.25" customHeight="1">
      <c r="B23" s="203" t="s">
        <v>135</v>
      </c>
      <c r="C23" s="204"/>
      <c r="D23" s="204"/>
      <c r="E23" s="204"/>
      <c r="F23" s="203"/>
      <c r="G23" s="152" t="s">
        <v>194</v>
      </c>
      <c r="H23" s="155" t="s">
        <v>11</v>
      </c>
      <c r="I23" s="155" t="s">
        <v>11</v>
      </c>
    </row>
    <row r="24" spans="2:9" ht="11.25" customHeight="1">
      <c r="B24" s="203" t="s">
        <v>136</v>
      </c>
      <c r="C24" s="204"/>
      <c r="D24" s="204"/>
      <c r="E24" s="204"/>
      <c r="F24" s="203"/>
      <c r="G24" s="152" t="s">
        <v>195</v>
      </c>
      <c r="H24" s="155" t="s">
        <v>11</v>
      </c>
      <c r="I24" s="155" t="s">
        <v>11</v>
      </c>
    </row>
    <row r="25" spans="2:9" ht="11.25" customHeight="1">
      <c r="B25" s="203" t="s">
        <v>137</v>
      </c>
      <c r="C25" s="204"/>
      <c r="D25" s="204"/>
      <c r="E25" s="204"/>
      <c r="F25" s="203"/>
      <c r="G25" s="152" t="s">
        <v>196</v>
      </c>
      <c r="H25" s="155" t="s">
        <v>11</v>
      </c>
      <c r="I25" s="155" t="s">
        <v>11</v>
      </c>
    </row>
    <row r="26" spans="2:9" ht="11.25" customHeight="1">
      <c r="B26" s="203" t="s">
        <v>138</v>
      </c>
      <c r="C26" s="204"/>
      <c r="D26" s="204"/>
      <c r="E26" s="204"/>
      <c r="F26" s="203"/>
      <c r="G26" s="152" t="s">
        <v>197</v>
      </c>
      <c r="H26" s="185">
        <v>58599067</v>
      </c>
      <c r="I26" s="147">
        <v>58514836.48</v>
      </c>
    </row>
    <row r="27" spans="2:9" ht="11.25" customHeight="1">
      <c r="B27" s="203" t="s">
        <v>139</v>
      </c>
      <c r="C27" s="204"/>
      <c r="D27" s="204"/>
      <c r="E27" s="204"/>
      <c r="F27" s="203"/>
      <c r="G27" s="152" t="s">
        <v>198</v>
      </c>
      <c r="H27" s="147">
        <v>39236960.95</v>
      </c>
      <c r="I27" s="147">
        <v>38800290.95</v>
      </c>
    </row>
    <row r="28" spans="2:9" ht="11.25" customHeight="1">
      <c r="B28" s="203" t="s">
        <v>19</v>
      </c>
      <c r="C28" s="204"/>
      <c r="D28" s="204"/>
      <c r="E28" s="204"/>
      <c r="F28" s="203"/>
      <c r="G28" s="152" t="s">
        <v>199</v>
      </c>
      <c r="H28" s="155" t="s">
        <v>11</v>
      </c>
      <c r="I28" s="155" t="s">
        <v>11</v>
      </c>
    </row>
    <row r="29" spans="2:9" ht="11.25" customHeight="1">
      <c r="B29" s="203" t="s">
        <v>140</v>
      </c>
      <c r="C29" s="204"/>
      <c r="D29" s="204"/>
      <c r="E29" s="204"/>
      <c r="F29" s="203"/>
      <c r="G29" s="152" t="s">
        <v>246</v>
      </c>
      <c r="H29" s="156" t="s">
        <v>11</v>
      </c>
      <c r="I29" s="156" t="s">
        <v>11</v>
      </c>
    </row>
    <row r="30" spans="2:9" ht="11.25" customHeight="1">
      <c r="B30" s="203" t="s">
        <v>141</v>
      </c>
      <c r="C30" s="204"/>
      <c r="D30" s="204"/>
      <c r="E30" s="204"/>
      <c r="F30" s="203"/>
      <c r="G30" s="152" t="s">
        <v>248</v>
      </c>
      <c r="H30" s="154" t="s">
        <v>11</v>
      </c>
      <c r="I30" s="154" t="s">
        <v>11</v>
      </c>
    </row>
    <row r="31" spans="2:9" ht="11.25" customHeight="1">
      <c r="B31" s="203" t="s">
        <v>142</v>
      </c>
      <c r="C31" s="204"/>
      <c r="D31" s="204"/>
      <c r="E31" s="204"/>
      <c r="F31" s="203"/>
      <c r="G31" s="152" t="s">
        <v>250</v>
      </c>
      <c r="H31" s="154" t="s">
        <v>11</v>
      </c>
      <c r="I31" s="154" t="s">
        <v>11</v>
      </c>
    </row>
    <row r="32" spans="2:9" ht="11.25" customHeight="1">
      <c r="B32" s="203" t="s">
        <v>143</v>
      </c>
      <c r="C32" s="204"/>
      <c r="D32" s="204"/>
      <c r="E32" s="204"/>
      <c r="F32" s="203"/>
      <c r="G32" s="152" t="s">
        <v>202</v>
      </c>
      <c r="H32" s="156" t="s">
        <v>11</v>
      </c>
      <c r="I32" s="156" t="s">
        <v>11</v>
      </c>
    </row>
    <row r="33" spans="2:9" ht="9.75" customHeight="1">
      <c r="B33" s="203" t="s">
        <v>20</v>
      </c>
      <c r="C33" s="204"/>
      <c r="D33" s="204"/>
      <c r="E33" s="204"/>
      <c r="F33" s="203"/>
      <c r="G33" s="146" t="s">
        <v>203</v>
      </c>
      <c r="H33" s="155" t="s">
        <v>11</v>
      </c>
      <c r="I33" s="155" t="s">
        <v>11</v>
      </c>
    </row>
    <row r="34" spans="2:9" ht="9" customHeight="1">
      <c r="B34" s="203" t="s">
        <v>8</v>
      </c>
      <c r="C34" s="204"/>
      <c r="D34" s="204"/>
      <c r="E34" s="204"/>
      <c r="F34" s="203"/>
      <c r="G34" s="148"/>
      <c r="H34" s="150"/>
      <c r="I34" s="150"/>
    </row>
    <row r="35" spans="2:9" ht="11.25" customHeight="1">
      <c r="B35" s="203" t="s">
        <v>21</v>
      </c>
      <c r="C35" s="204"/>
      <c r="D35" s="204"/>
      <c r="E35" s="204"/>
      <c r="F35" s="203"/>
      <c r="G35" s="152" t="s">
        <v>338</v>
      </c>
      <c r="H35" s="155" t="s">
        <v>11</v>
      </c>
      <c r="I35" s="155" t="s">
        <v>11</v>
      </c>
    </row>
    <row r="36" spans="2:9" ht="11.25" customHeight="1">
      <c r="B36" s="203" t="s">
        <v>22</v>
      </c>
      <c r="C36" s="204"/>
      <c r="D36" s="204"/>
      <c r="E36" s="204"/>
      <c r="F36" s="203"/>
      <c r="G36" s="152" t="s">
        <v>339</v>
      </c>
      <c r="H36" s="155" t="s">
        <v>11</v>
      </c>
      <c r="I36" s="155" t="s">
        <v>11</v>
      </c>
    </row>
    <row r="37" spans="2:9" ht="11.25" customHeight="1">
      <c r="B37" s="203" t="s">
        <v>23</v>
      </c>
      <c r="C37" s="204"/>
      <c r="D37" s="204"/>
      <c r="E37" s="204"/>
      <c r="F37" s="203"/>
      <c r="G37" s="152" t="s">
        <v>340</v>
      </c>
      <c r="H37" s="155" t="s">
        <v>11</v>
      </c>
      <c r="I37" s="155" t="s">
        <v>11</v>
      </c>
    </row>
    <row r="38" spans="2:9" ht="11.25" customHeight="1">
      <c r="B38" s="203" t="s">
        <v>24</v>
      </c>
      <c r="C38" s="204"/>
      <c r="D38" s="204"/>
      <c r="E38" s="204"/>
      <c r="F38" s="203"/>
      <c r="G38" s="152" t="s">
        <v>341</v>
      </c>
      <c r="H38" s="155" t="s">
        <v>11</v>
      </c>
      <c r="I38" s="155" t="s">
        <v>11</v>
      </c>
    </row>
    <row r="39" spans="2:9" ht="16.5" customHeight="1">
      <c r="B39" s="203" t="s">
        <v>144</v>
      </c>
      <c r="C39" s="204"/>
      <c r="D39" s="204"/>
      <c r="E39" s="204"/>
      <c r="F39" s="203"/>
      <c r="G39" s="152" t="s">
        <v>204</v>
      </c>
      <c r="H39" s="156" t="s">
        <v>11</v>
      </c>
      <c r="I39" s="156" t="s">
        <v>11</v>
      </c>
    </row>
    <row r="40" spans="2:9" ht="42" customHeight="1">
      <c r="B40" s="203" t="s">
        <v>145</v>
      </c>
      <c r="C40" s="204"/>
      <c r="D40" s="204"/>
      <c r="E40" s="204"/>
      <c r="F40" s="203"/>
      <c r="G40" s="146" t="s">
        <v>258</v>
      </c>
      <c r="H40" s="157" t="s">
        <v>11</v>
      </c>
      <c r="I40" s="157" t="s">
        <v>11</v>
      </c>
    </row>
    <row r="41" spans="2:9" ht="49.5" customHeight="1">
      <c r="B41" s="203" t="s">
        <v>342</v>
      </c>
      <c r="C41" s="204"/>
      <c r="D41" s="204"/>
      <c r="E41" s="204"/>
      <c r="F41" s="203"/>
      <c r="G41" s="152" t="s">
        <v>259</v>
      </c>
      <c r="H41" s="156" t="s">
        <v>11</v>
      </c>
      <c r="I41" s="156" t="s">
        <v>11</v>
      </c>
    </row>
    <row r="42" spans="2:9" ht="18.75" customHeight="1">
      <c r="B42" s="203" t="s">
        <v>25</v>
      </c>
      <c r="C42" s="204"/>
      <c r="D42" s="204"/>
      <c r="E42" s="204"/>
      <c r="F42" s="203"/>
      <c r="G42" s="152" t="s">
        <v>343</v>
      </c>
      <c r="H42" s="155" t="s">
        <v>11</v>
      </c>
      <c r="I42" s="155" t="s">
        <v>11</v>
      </c>
    </row>
    <row r="43" spans="2:9" ht="15.75" customHeight="1">
      <c r="B43" s="203" t="s">
        <v>146</v>
      </c>
      <c r="C43" s="204"/>
      <c r="D43" s="204"/>
      <c r="E43" s="204"/>
      <c r="F43" s="203"/>
      <c r="G43" s="146" t="s">
        <v>264</v>
      </c>
      <c r="H43" s="155" t="s">
        <v>11</v>
      </c>
      <c r="I43" s="155" t="s">
        <v>11</v>
      </c>
    </row>
    <row r="44" spans="2:9" ht="15.75" customHeight="1">
      <c r="B44" s="203" t="s">
        <v>8</v>
      </c>
      <c r="C44" s="204"/>
      <c r="D44" s="204"/>
      <c r="E44" s="204"/>
      <c r="F44" s="203"/>
      <c r="G44" s="148"/>
      <c r="H44" s="150"/>
      <c r="I44" s="150"/>
    </row>
    <row r="45" spans="2:9" ht="14.25" customHeight="1">
      <c r="B45" s="203" t="s">
        <v>147</v>
      </c>
      <c r="C45" s="204"/>
      <c r="D45" s="204"/>
      <c r="E45" s="204"/>
      <c r="F45" s="203"/>
      <c r="G45" s="152" t="s">
        <v>344</v>
      </c>
      <c r="H45" s="155" t="s">
        <v>11</v>
      </c>
      <c r="I45" s="155" t="s">
        <v>11</v>
      </c>
    </row>
    <row r="46" spans="2:9" ht="9.75" customHeight="1">
      <c r="B46" s="203" t="s">
        <v>148</v>
      </c>
      <c r="C46" s="204"/>
      <c r="D46" s="204"/>
      <c r="E46" s="204"/>
      <c r="F46" s="203"/>
      <c r="G46" s="146" t="s">
        <v>265</v>
      </c>
      <c r="H46" s="155" t="s">
        <v>11</v>
      </c>
      <c r="I46" s="155" t="s">
        <v>11</v>
      </c>
    </row>
    <row r="47" spans="2:9" ht="12.75" customHeight="1">
      <c r="B47" s="203" t="s">
        <v>8</v>
      </c>
      <c r="C47" s="204"/>
      <c r="D47" s="204"/>
      <c r="E47" s="204"/>
      <c r="F47" s="203"/>
      <c r="G47" s="148"/>
      <c r="H47" s="150"/>
      <c r="I47" s="150"/>
    </row>
    <row r="48" spans="2:9" ht="15" customHeight="1">
      <c r="B48" s="203" t="s">
        <v>147</v>
      </c>
      <c r="C48" s="204"/>
      <c r="D48" s="204"/>
      <c r="E48" s="204"/>
      <c r="F48" s="203"/>
      <c r="G48" s="152" t="s">
        <v>266</v>
      </c>
      <c r="H48" s="155" t="s">
        <v>11</v>
      </c>
      <c r="I48" s="155" t="s">
        <v>11</v>
      </c>
    </row>
    <row r="49" spans="2:9" ht="30.75" customHeight="1">
      <c r="B49" s="203" t="s">
        <v>149</v>
      </c>
      <c r="C49" s="204"/>
      <c r="D49" s="204"/>
      <c r="E49" s="204"/>
      <c r="F49" s="203"/>
      <c r="G49" s="146" t="s">
        <v>267</v>
      </c>
      <c r="H49" s="155" t="s">
        <v>11</v>
      </c>
      <c r="I49" s="155" t="s">
        <v>11</v>
      </c>
    </row>
    <row r="50" spans="2:9" ht="9.75" customHeight="1">
      <c r="B50" s="203" t="s">
        <v>8</v>
      </c>
      <c r="C50" s="204"/>
      <c r="D50" s="204"/>
      <c r="E50" s="204"/>
      <c r="F50" s="203"/>
      <c r="G50" s="148"/>
      <c r="H50" s="150"/>
      <c r="I50" s="150"/>
    </row>
    <row r="51" spans="2:9" ht="11.25" customHeight="1">
      <c r="B51" s="203" t="s">
        <v>150</v>
      </c>
      <c r="C51" s="204"/>
      <c r="D51" s="204"/>
      <c r="E51" s="204"/>
      <c r="F51" s="203"/>
      <c r="G51" s="152" t="s">
        <v>345</v>
      </c>
      <c r="H51" s="155" t="s">
        <v>11</v>
      </c>
      <c r="I51" s="155" t="s">
        <v>11</v>
      </c>
    </row>
    <row r="52" spans="2:9" ht="32.25" customHeight="1">
      <c r="B52" s="203" t="s">
        <v>151</v>
      </c>
      <c r="C52" s="204"/>
      <c r="D52" s="204"/>
      <c r="E52" s="204"/>
      <c r="F52" s="203"/>
      <c r="G52" s="146" t="s">
        <v>268</v>
      </c>
      <c r="H52" s="155" t="s">
        <v>11</v>
      </c>
      <c r="I52" s="155" t="s">
        <v>11</v>
      </c>
    </row>
    <row r="53" spans="2:9" ht="18.75" customHeight="1">
      <c r="B53" s="203" t="s">
        <v>8</v>
      </c>
      <c r="C53" s="204"/>
      <c r="D53" s="204"/>
      <c r="E53" s="204"/>
      <c r="F53" s="203"/>
      <c r="G53" s="148"/>
      <c r="H53" s="150"/>
      <c r="I53" s="150"/>
    </row>
    <row r="54" spans="2:9" ht="24" customHeight="1">
      <c r="B54" s="203" t="s">
        <v>150</v>
      </c>
      <c r="C54" s="204"/>
      <c r="D54" s="204"/>
      <c r="E54" s="204"/>
      <c r="F54" s="203"/>
      <c r="G54" s="152" t="s">
        <v>346</v>
      </c>
      <c r="H54" s="155" t="s">
        <v>11</v>
      </c>
      <c r="I54" s="155" t="s">
        <v>11</v>
      </c>
    </row>
    <row r="55" spans="2:9" ht="30.75" customHeight="1">
      <c r="B55" s="203" t="s">
        <v>152</v>
      </c>
      <c r="C55" s="204"/>
      <c r="D55" s="204"/>
      <c r="E55" s="204"/>
      <c r="F55" s="203"/>
      <c r="G55" s="152" t="s">
        <v>205</v>
      </c>
      <c r="H55" s="155" t="s">
        <v>11</v>
      </c>
      <c r="I55" s="155" t="s">
        <v>11</v>
      </c>
    </row>
    <row r="56" spans="2:9" ht="25.5" customHeight="1">
      <c r="B56" s="203" t="s">
        <v>153</v>
      </c>
      <c r="C56" s="204"/>
      <c r="D56" s="204"/>
      <c r="E56" s="204"/>
      <c r="F56" s="203"/>
      <c r="G56" s="152" t="s">
        <v>206</v>
      </c>
      <c r="H56" s="155" t="s">
        <v>11</v>
      </c>
      <c r="I56" s="155" t="s">
        <v>11</v>
      </c>
    </row>
    <row r="57" spans="2:9" ht="55.5" customHeight="1">
      <c r="B57" s="203" t="s">
        <v>347</v>
      </c>
      <c r="C57" s="204"/>
      <c r="D57" s="204"/>
      <c r="E57" s="204"/>
      <c r="F57" s="203"/>
      <c r="G57" s="152" t="s">
        <v>207</v>
      </c>
      <c r="H57" s="156" t="s">
        <v>11</v>
      </c>
      <c r="I57" s="156" t="s">
        <v>11</v>
      </c>
    </row>
    <row r="58" spans="2:9" ht="54" customHeight="1">
      <c r="B58" s="203" t="s">
        <v>154</v>
      </c>
      <c r="C58" s="204"/>
      <c r="D58" s="204"/>
      <c r="E58" s="204"/>
      <c r="F58" s="203"/>
      <c r="G58" s="152" t="s">
        <v>348</v>
      </c>
      <c r="H58" s="156" t="s">
        <v>11</v>
      </c>
      <c r="I58" s="156" t="s">
        <v>11</v>
      </c>
    </row>
    <row r="59" spans="2:9" ht="13.5" customHeight="1">
      <c r="B59" s="203" t="s">
        <v>155</v>
      </c>
      <c r="C59" s="204"/>
      <c r="D59" s="204"/>
      <c r="E59" s="204"/>
      <c r="F59" s="203"/>
      <c r="G59" s="152" t="s">
        <v>349</v>
      </c>
      <c r="H59" s="155" t="s">
        <v>11</v>
      </c>
      <c r="I59" s="155" t="s">
        <v>11</v>
      </c>
    </row>
    <row r="60" spans="2:9" ht="22.5" customHeight="1">
      <c r="B60" s="203" t="s">
        <v>156</v>
      </c>
      <c r="C60" s="204"/>
      <c r="D60" s="204"/>
      <c r="E60" s="204"/>
      <c r="F60" s="203"/>
      <c r="G60" s="152" t="s">
        <v>350</v>
      </c>
      <c r="H60" s="154" t="s">
        <v>11</v>
      </c>
      <c r="I60" s="154" t="s">
        <v>11</v>
      </c>
    </row>
    <row r="61" spans="2:9" ht="26.25" customHeight="1">
      <c r="B61" s="203" t="s">
        <v>157</v>
      </c>
      <c r="C61" s="204"/>
      <c r="D61" s="204"/>
      <c r="E61" s="204"/>
      <c r="F61" s="203"/>
      <c r="G61" s="146" t="s">
        <v>351</v>
      </c>
      <c r="H61" s="147">
        <v>4064123.26</v>
      </c>
      <c r="I61" s="147">
        <v>4045935.65</v>
      </c>
    </row>
    <row r="62" spans="2:9" ht="20.25" customHeight="1">
      <c r="B62" s="203" t="s">
        <v>8</v>
      </c>
      <c r="C62" s="204"/>
      <c r="D62" s="204"/>
      <c r="E62" s="204"/>
      <c r="F62" s="203"/>
      <c r="G62" s="148"/>
      <c r="H62" s="150"/>
      <c r="I62" s="150"/>
    </row>
    <row r="63" spans="2:9" ht="26.25" customHeight="1">
      <c r="B63" s="203" t="s">
        <v>158</v>
      </c>
      <c r="C63" s="204"/>
      <c r="D63" s="204"/>
      <c r="E63" s="204"/>
      <c r="F63" s="203"/>
      <c r="G63" s="152" t="s">
        <v>352</v>
      </c>
      <c r="H63" s="153">
        <v>2825115.59</v>
      </c>
      <c r="I63" s="153">
        <v>2825115.59</v>
      </c>
    </row>
    <row r="64" spans="2:9" ht="22.5" customHeight="1">
      <c r="B64" s="203" t="s">
        <v>159</v>
      </c>
      <c r="C64" s="204"/>
      <c r="D64" s="204"/>
      <c r="E64" s="204"/>
      <c r="F64" s="203"/>
      <c r="G64" s="152" t="s">
        <v>353</v>
      </c>
      <c r="H64" s="154" t="s">
        <v>11</v>
      </c>
      <c r="I64" s="154" t="s">
        <v>11</v>
      </c>
    </row>
    <row r="65" spans="2:9" ht="27" customHeight="1">
      <c r="B65" s="203" t="s">
        <v>160</v>
      </c>
      <c r="C65" s="204"/>
      <c r="D65" s="204"/>
      <c r="E65" s="204"/>
      <c r="F65" s="203"/>
      <c r="G65" s="152" t="s">
        <v>354</v>
      </c>
      <c r="H65" s="147">
        <v>1239007.67</v>
      </c>
      <c r="I65" s="147">
        <v>1220820.06</v>
      </c>
    </row>
    <row r="66" spans="2:9" ht="26.25" customHeight="1">
      <c r="B66" s="203" t="s">
        <v>161</v>
      </c>
      <c r="C66" s="204"/>
      <c r="D66" s="204"/>
      <c r="E66" s="204"/>
      <c r="F66" s="203"/>
      <c r="G66" s="152" t="s">
        <v>355</v>
      </c>
      <c r="H66" s="154" t="s">
        <v>11</v>
      </c>
      <c r="I66" s="154" t="s">
        <v>11</v>
      </c>
    </row>
    <row r="67" spans="2:9" ht="33.75" customHeight="1">
      <c r="B67" s="206" t="s">
        <v>162</v>
      </c>
      <c r="C67" s="204"/>
      <c r="D67" s="204"/>
      <c r="E67" s="204"/>
      <c r="F67" s="206"/>
      <c r="G67" s="152" t="s">
        <v>356</v>
      </c>
      <c r="H67" s="147">
        <v>102074674.39</v>
      </c>
      <c r="I67" s="147">
        <v>101534096.26</v>
      </c>
    </row>
    <row r="68" spans="2:9" ht="12.75" customHeight="1">
      <c r="B68" s="213" t="s">
        <v>163</v>
      </c>
      <c r="C68" s="204"/>
      <c r="D68" s="204"/>
      <c r="E68" s="204"/>
      <c r="F68" s="213"/>
      <c r="G68" s="152"/>
      <c r="H68" s="151"/>
      <c r="I68" s="151"/>
    </row>
    <row r="69" spans="2:9" ht="20.25" customHeight="1">
      <c r="B69" s="203" t="s">
        <v>26</v>
      </c>
      <c r="C69" s="204"/>
      <c r="D69" s="204"/>
      <c r="E69" s="204"/>
      <c r="F69" s="203"/>
      <c r="G69" s="152" t="s">
        <v>208</v>
      </c>
      <c r="H69" s="153">
        <v>3382808.69</v>
      </c>
      <c r="I69" s="153">
        <v>2898736.26</v>
      </c>
    </row>
    <row r="70" spans="2:9" ht="15.75" customHeight="1">
      <c r="B70" s="203" t="s">
        <v>164</v>
      </c>
      <c r="C70" s="204"/>
      <c r="D70" s="204"/>
      <c r="E70" s="204"/>
      <c r="F70" s="203"/>
      <c r="G70" s="152" t="s">
        <v>209</v>
      </c>
      <c r="H70" s="186">
        <v>313128.7</v>
      </c>
      <c r="I70" s="153">
        <v>674926.88</v>
      </c>
    </row>
    <row r="71" spans="2:9" ht="34.5" customHeight="1">
      <c r="B71" s="203" t="s">
        <v>165</v>
      </c>
      <c r="C71" s="204"/>
      <c r="D71" s="204"/>
      <c r="E71" s="204"/>
      <c r="F71" s="203"/>
      <c r="G71" s="152" t="s">
        <v>210</v>
      </c>
      <c r="H71" s="154" t="s">
        <v>11</v>
      </c>
      <c r="I71" s="154" t="s">
        <v>11</v>
      </c>
    </row>
    <row r="72" spans="2:9" ht="20.25" customHeight="1">
      <c r="B72" s="206" t="s">
        <v>166</v>
      </c>
      <c r="C72" s="204"/>
      <c r="D72" s="204"/>
      <c r="E72" s="204"/>
      <c r="F72" s="206"/>
      <c r="G72" s="152" t="s">
        <v>357</v>
      </c>
      <c r="H72" s="147">
        <v>3695937.39</v>
      </c>
      <c r="I72" s="147">
        <v>3573663.14</v>
      </c>
    </row>
    <row r="73" spans="2:9" ht="25.5" customHeight="1">
      <c r="B73" s="206" t="s">
        <v>167</v>
      </c>
      <c r="C73" s="204"/>
      <c r="D73" s="204"/>
      <c r="E73" s="204"/>
      <c r="F73" s="206"/>
      <c r="G73" s="152" t="s">
        <v>211</v>
      </c>
      <c r="H73" s="185">
        <v>98378737</v>
      </c>
      <c r="I73" s="147">
        <v>97960433.12</v>
      </c>
    </row>
    <row r="74" spans="2:9" ht="29.25" customHeight="1">
      <c r="B74" s="203" t="s">
        <v>168</v>
      </c>
      <c r="C74" s="204"/>
      <c r="D74" s="204"/>
      <c r="E74" s="204"/>
      <c r="F74" s="203"/>
      <c r="G74" s="152" t="s">
        <v>212</v>
      </c>
      <c r="H74" s="187">
        <v>43605.6534</v>
      </c>
      <c r="I74" s="158">
        <v>43652.65445</v>
      </c>
    </row>
    <row r="75" spans="2:9" ht="43.5" customHeight="1">
      <c r="B75" s="203" t="s">
        <v>169</v>
      </c>
      <c r="C75" s="204"/>
      <c r="D75" s="204"/>
      <c r="E75" s="204"/>
      <c r="F75" s="203"/>
      <c r="G75" s="152" t="s">
        <v>358</v>
      </c>
      <c r="H75" s="186">
        <v>2256.1</v>
      </c>
      <c r="I75" s="153">
        <v>2244.09</v>
      </c>
    </row>
    <row r="76" spans="2:9" s="13" customFormat="1" ht="23.25" customHeight="1">
      <c r="B76" s="108"/>
      <c r="C76" s="108"/>
      <c r="D76" s="108"/>
      <c r="E76" s="108"/>
      <c r="F76" s="108"/>
      <c r="G76" s="108"/>
      <c r="H76" s="108"/>
      <c r="I76" s="108"/>
    </row>
    <row r="77" spans="2:9" s="13" customFormat="1" ht="22.5" customHeight="1">
      <c r="B77" s="201" t="s">
        <v>27</v>
      </c>
      <c r="C77" s="201"/>
      <c r="D77" s="201"/>
      <c r="E77" s="108"/>
      <c r="F77" s="109"/>
      <c r="G77" s="202" t="s">
        <v>332</v>
      </c>
      <c r="H77" s="202"/>
      <c r="I77" s="202"/>
    </row>
    <row r="78" spans="2:9" s="13" customFormat="1" ht="21.75" customHeight="1">
      <c r="B78" s="108"/>
      <c r="C78" s="108"/>
      <c r="D78" s="108"/>
      <c r="E78" s="108"/>
      <c r="F78" s="108"/>
      <c r="G78" s="108"/>
      <c r="H78" s="108"/>
      <c r="I78" s="108"/>
    </row>
    <row r="79" spans="2:9" s="13" customFormat="1" ht="19.5" customHeight="1">
      <c r="B79" s="201" t="s">
        <v>333</v>
      </c>
      <c r="C79" s="201"/>
      <c r="D79" s="201"/>
      <c r="E79" s="108"/>
      <c r="F79" s="110"/>
      <c r="G79" s="202" t="s">
        <v>334</v>
      </c>
      <c r="H79" s="202"/>
      <c r="I79" s="202"/>
    </row>
    <row r="80" spans="2:9" s="13" customFormat="1" ht="19.5" customHeight="1">
      <c r="B80" s="108"/>
      <c r="C80" s="108"/>
      <c r="D80" s="108"/>
      <c r="E80" s="108"/>
      <c r="F80" s="108"/>
      <c r="G80" s="108"/>
      <c r="H80" s="108"/>
      <c r="I80" s="108"/>
    </row>
    <row r="81" spans="2:9" s="13" customFormat="1" ht="15" customHeight="1">
      <c r="B81" s="201" t="s">
        <v>270</v>
      </c>
      <c r="C81" s="201"/>
      <c r="D81" s="201"/>
      <c r="E81" s="108"/>
      <c r="F81" s="109"/>
      <c r="G81" s="202" t="s">
        <v>335</v>
      </c>
      <c r="H81" s="202"/>
      <c r="I81" s="202"/>
    </row>
    <row r="82" spans="2:9" ht="20.25" customHeight="1">
      <c r="B82" s="108"/>
      <c r="C82" s="108"/>
      <c r="D82" s="108"/>
      <c r="E82" s="108"/>
      <c r="F82" s="108"/>
      <c r="G82" s="108"/>
      <c r="H82" s="108"/>
      <c r="I82" s="108"/>
    </row>
    <row r="83" spans="2:9" ht="11.25">
      <c r="B83" s="108"/>
      <c r="C83" s="108"/>
      <c r="D83" s="108"/>
      <c r="E83" s="108"/>
      <c r="F83" s="108"/>
      <c r="G83" s="111"/>
      <c r="H83" s="108"/>
      <c r="I83" s="108"/>
    </row>
  </sheetData>
  <sheetProtection/>
  <mergeCells count="141">
    <mergeCell ref="B74:F74"/>
    <mergeCell ref="B75:F75"/>
    <mergeCell ref="B69:F69"/>
    <mergeCell ref="B70:F70"/>
    <mergeCell ref="B73:F73"/>
    <mergeCell ref="B63:F63"/>
    <mergeCell ref="B64:F64"/>
    <mergeCell ref="B65:F65"/>
    <mergeCell ref="B58:F58"/>
    <mergeCell ref="B59:F59"/>
    <mergeCell ref="B60:F60"/>
    <mergeCell ref="B55:F55"/>
    <mergeCell ref="B56:F56"/>
    <mergeCell ref="B57:F57"/>
    <mergeCell ref="B42:F42"/>
    <mergeCell ref="B43:F43"/>
    <mergeCell ref="B48:F48"/>
    <mergeCell ref="B39:F39"/>
    <mergeCell ref="B40:F40"/>
    <mergeCell ref="B41:F41"/>
    <mergeCell ref="B33:F33"/>
    <mergeCell ref="B34:F34"/>
    <mergeCell ref="B35:F35"/>
    <mergeCell ref="B25:F25"/>
    <mergeCell ref="B26:F26"/>
    <mergeCell ref="B27:F27"/>
    <mergeCell ref="B28:F28"/>
    <mergeCell ref="B21:F21"/>
    <mergeCell ref="B22:F22"/>
    <mergeCell ref="B23:F23"/>
    <mergeCell ref="B17:F17"/>
    <mergeCell ref="B18:F18"/>
    <mergeCell ref="B19:F19"/>
    <mergeCell ref="B20:F20"/>
    <mergeCell ref="B11:F12"/>
    <mergeCell ref="B16:F16"/>
    <mergeCell ref="G11:G12"/>
    <mergeCell ref="B13:F13"/>
    <mergeCell ref="B14:F14"/>
    <mergeCell ref="B15:F15"/>
    <mergeCell ref="B71:F71"/>
    <mergeCell ref="B72:F72"/>
    <mergeCell ref="B66:F66"/>
    <mergeCell ref="B67:F67"/>
    <mergeCell ref="B68:F68"/>
    <mergeCell ref="B61:F61"/>
    <mergeCell ref="B62:F62"/>
    <mergeCell ref="B51:F51"/>
    <mergeCell ref="B52:F52"/>
    <mergeCell ref="B53:F53"/>
    <mergeCell ref="B54:F54"/>
    <mergeCell ref="B46:F46"/>
    <mergeCell ref="B47:F47"/>
    <mergeCell ref="B49:F49"/>
    <mergeCell ref="B50:F50"/>
    <mergeCell ref="B44:F44"/>
    <mergeCell ref="B45:F45"/>
    <mergeCell ref="B36:F36"/>
    <mergeCell ref="B37:F37"/>
    <mergeCell ref="B38:F38"/>
    <mergeCell ref="B31:F31"/>
    <mergeCell ref="B32:F32"/>
    <mergeCell ref="B29:F29"/>
    <mergeCell ref="B30:F30"/>
    <mergeCell ref="B24:F24"/>
    <mergeCell ref="B5:C5"/>
    <mergeCell ref="B8:F8"/>
    <mergeCell ref="B6:F6"/>
    <mergeCell ref="B7:F7"/>
    <mergeCell ref="B10:F10"/>
    <mergeCell ref="B81:D81"/>
    <mergeCell ref="G81:I81"/>
    <mergeCell ref="B77:D77"/>
    <mergeCell ref="G77:I77"/>
    <mergeCell ref="B79:D79"/>
    <mergeCell ref="G79:I79"/>
  </mergeCells>
  <printOptions/>
  <pageMargins left="0.61" right="0.65" top="0.54" bottom="0.5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zoomScalePageLayoutView="0" workbookViewId="0" topLeftCell="A8">
      <selection activeCell="E24" sqref="E24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0.16015625" style="72" customWidth="1"/>
    <col min="5" max="5" width="19.5" style="0" customWidth="1"/>
    <col min="6" max="6" width="22.16015625" style="0" customWidth="1"/>
  </cols>
  <sheetData>
    <row r="1" spans="1:6" ht="9" customHeight="1">
      <c r="A1" s="33"/>
      <c r="B1" s="34"/>
      <c r="C1" s="34"/>
      <c r="D1" s="93"/>
      <c r="E1" s="52"/>
      <c r="F1" s="33"/>
    </row>
    <row r="2" spans="1:6" ht="12">
      <c r="A2" s="33"/>
      <c r="B2" s="40"/>
      <c r="C2" s="53"/>
      <c r="D2" s="102"/>
      <c r="E2" s="53"/>
      <c r="F2" s="54" t="s">
        <v>84</v>
      </c>
    </row>
    <row r="3" spans="1:6" ht="12">
      <c r="A3" s="33"/>
      <c r="B3" s="40"/>
      <c r="C3" s="53"/>
      <c r="D3" s="102"/>
      <c r="E3" s="53"/>
      <c r="F3" s="54" t="s">
        <v>0</v>
      </c>
    </row>
    <row r="4" spans="1:6" ht="12">
      <c r="A4" s="33"/>
      <c r="B4" s="40"/>
      <c r="C4" s="53"/>
      <c r="D4" s="102"/>
      <c r="E4" s="53"/>
      <c r="F4" s="54" t="s">
        <v>1</v>
      </c>
    </row>
    <row r="5" spans="1:6" ht="12">
      <c r="A5" s="33"/>
      <c r="B5" s="40"/>
      <c r="C5" s="53"/>
      <c r="D5" s="102"/>
      <c r="E5" s="53"/>
      <c r="F5" s="54" t="s">
        <v>2</v>
      </c>
    </row>
    <row r="6" spans="1:6" ht="12">
      <c r="A6" s="33"/>
      <c r="B6" s="40"/>
      <c r="C6" s="53"/>
      <c r="D6" s="102"/>
      <c r="E6" s="53"/>
      <c r="F6" s="54" t="s">
        <v>3</v>
      </c>
    </row>
    <row r="7" spans="1:6" ht="12">
      <c r="A7" s="33"/>
      <c r="B7" s="40"/>
      <c r="C7" s="53"/>
      <c r="D7" s="102"/>
      <c r="E7" s="53"/>
      <c r="F7" s="54" t="s">
        <v>4</v>
      </c>
    </row>
    <row r="8" spans="1:6" ht="12">
      <c r="A8" s="33"/>
      <c r="B8" s="35" t="s">
        <v>85</v>
      </c>
      <c r="C8" s="55"/>
      <c r="D8" s="103"/>
      <c r="E8" s="55"/>
      <c r="F8" s="55"/>
    </row>
    <row r="9" spans="1:6" ht="14.25" customHeight="1">
      <c r="A9" s="33"/>
      <c r="B9" s="197" t="s">
        <v>386</v>
      </c>
      <c r="C9" s="197"/>
      <c r="D9" s="197"/>
      <c r="E9" s="197"/>
      <c r="F9" s="197"/>
    </row>
    <row r="10" spans="1:6" s="4" customFormat="1" ht="15.75" customHeight="1">
      <c r="A10" s="56"/>
      <c r="B10" s="41" t="s">
        <v>260</v>
      </c>
      <c r="C10" s="42"/>
      <c r="D10" s="104"/>
      <c r="E10" s="41"/>
      <c r="F10" s="41"/>
    </row>
    <row r="11" spans="1:6" ht="17.25" customHeight="1">
      <c r="A11" s="33"/>
      <c r="B11" s="57" t="s">
        <v>5</v>
      </c>
      <c r="C11" s="58"/>
      <c r="D11" s="97"/>
      <c r="E11" s="58"/>
      <c r="F11" s="55"/>
    </row>
    <row r="12" spans="1:6" s="13" customFormat="1" ht="15.75" customHeight="1">
      <c r="A12" s="45"/>
      <c r="B12" s="198" t="s">
        <v>262</v>
      </c>
      <c r="C12" s="199"/>
      <c r="D12" s="199"/>
      <c r="E12" s="199"/>
      <c r="F12" s="215"/>
    </row>
    <row r="13" spans="1:6" s="13" customFormat="1" ht="13.5" customHeight="1">
      <c r="A13" s="45"/>
      <c r="B13" s="198" t="s">
        <v>186</v>
      </c>
      <c r="C13" s="199"/>
      <c r="D13" s="199"/>
      <c r="E13" s="199"/>
      <c r="F13" s="215"/>
    </row>
    <row r="14" spans="1:6" ht="11.25">
      <c r="A14" s="33"/>
      <c r="B14" s="33"/>
      <c r="C14" s="46"/>
      <c r="D14" s="99"/>
      <c r="E14" s="47"/>
      <c r="F14" s="47" t="s">
        <v>6</v>
      </c>
    </row>
    <row r="15" spans="1:6" ht="78.75" customHeight="1">
      <c r="A15" s="33"/>
      <c r="B15" s="51" t="s">
        <v>86</v>
      </c>
      <c r="C15" s="51" t="s">
        <v>7</v>
      </c>
      <c r="D15" s="105" t="s">
        <v>87</v>
      </c>
      <c r="E15" s="51" t="s">
        <v>88</v>
      </c>
      <c r="F15" s="51" t="s">
        <v>89</v>
      </c>
    </row>
    <row r="16" spans="1:6" ht="15" customHeight="1">
      <c r="A16" s="33"/>
      <c r="B16" s="92" t="s">
        <v>189</v>
      </c>
      <c r="C16" s="92" t="s">
        <v>190</v>
      </c>
      <c r="D16" s="106" t="s">
        <v>191</v>
      </c>
      <c r="E16" s="92" t="s">
        <v>200</v>
      </c>
      <c r="F16" s="92" t="s">
        <v>201</v>
      </c>
    </row>
    <row r="17" spans="1:6" ht="14.25" customHeight="1">
      <c r="A17" s="33"/>
      <c r="B17" s="123" t="s">
        <v>90</v>
      </c>
      <c r="C17" s="124" t="s">
        <v>202</v>
      </c>
      <c r="D17" s="254">
        <v>174.52</v>
      </c>
      <c r="E17" s="254">
        <v>0.17</v>
      </c>
      <c r="F17" s="125" t="s">
        <v>91</v>
      </c>
    </row>
    <row r="18" spans="1:6" ht="21" customHeight="1">
      <c r="A18" s="33"/>
      <c r="B18" s="126" t="s">
        <v>8</v>
      </c>
      <c r="C18" s="127"/>
      <c r="D18" s="255"/>
      <c r="E18" s="255"/>
      <c r="F18" s="126"/>
    </row>
    <row r="19" spans="1:6" ht="20.25" customHeight="1">
      <c r="A19" s="33"/>
      <c r="B19" s="128" t="s">
        <v>9</v>
      </c>
      <c r="C19" s="129" t="s">
        <v>203</v>
      </c>
      <c r="D19" s="256">
        <v>174.52</v>
      </c>
      <c r="E19" s="254">
        <v>0.17</v>
      </c>
      <c r="F19" s="125" t="s">
        <v>91</v>
      </c>
    </row>
    <row r="20" spans="1:6" ht="16.5" customHeight="1">
      <c r="A20" s="33"/>
      <c r="B20" s="130" t="s">
        <v>269</v>
      </c>
      <c r="C20" s="129"/>
      <c r="D20" s="256">
        <v>174.52</v>
      </c>
      <c r="E20" s="254">
        <v>0.17</v>
      </c>
      <c r="F20" s="125" t="s">
        <v>91</v>
      </c>
    </row>
    <row r="21" spans="1:6" ht="16.5" customHeight="1">
      <c r="A21" s="33"/>
      <c r="B21" s="128" t="s">
        <v>10</v>
      </c>
      <c r="C21" s="129" t="s">
        <v>204</v>
      </c>
      <c r="D21" s="256" t="s">
        <v>11</v>
      </c>
      <c r="E21" s="254" t="s">
        <v>11</v>
      </c>
      <c r="F21" s="125" t="s">
        <v>91</v>
      </c>
    </row>
    <row r="22" spans="1:6" ht="19.5" customHeight="1">
      <c r="A22" s="33"/>
      <c r="B22" s="123" t="s">
        <v>12</v>
      </c>
      <c r="C22" s="124" t="s">
        <v>205</v>
      </c>
      <c r="D22" s="254" t="s">
        <v>11</v>
      </c>
      <c r="E22" s="254" t="s">
        <v>11</v>
      </c>
      <c r="F22" s="125" t="s">
        <v>91</v>
      </c>
    </row>
    <row r="23" spans="1:6" ht="16.5" customHeight="1">
      <c r="A23" s="33"/>
      <c r="B23" s="126" t="s">
        <v>8</v>
      </c>
      <c r="C23" s="127"/>
      <c r="D23" s="255"/>
      <c r="E23" s="255"/>
      <c r="F23" s="126"/>
    </row>
    <row r="24" spans="1:6" ht="20.25" customHeight="1">
      <c r="A24" s="33"/>
      <c r="B24" s="128" t="s">
        <v>9</v>
      </c>
      <c r="C24" s="129" t="s">
        <v>206</v>
      </c>
      <c r="D24" s="256" t="s">
        <v>11</v>
      </c>
      <c r="E24" s="254" t="s">
        <v>11</v>
      </c>
      <c r="F24" s="125" t="s">
        <v>91</v>
      </c>
    </row>
    <row r="25" spans="1:6" ht="30" customHeight="1">
      <c r="A25" s="33"/>
      <c r="B25" s="128" t="s">
        <v>10</v>
      </c>
      <c r="C25" s="129" t="s">
        <v>207</v>
      </c>
      <c r="D25" s="256" t="s">
        <v>11</v>
      </c>
      <c r="E25" s="254" t="s">
        <v>11</v>
      </c>
      <c r="F25" s="125" t="s">
        <v>91</v>
      </c>
    </row>
    <row r="26" spans="1:6" ht="32.25" customHeight="1">
      <c r="A26" s="33"/>
      <c r="B26" s="131" t="s">
        <v>92</v>
      </c>
      <c r="C26" s="124" t="s">
        <v>208</v>
      </c>
      <c r="D26" s="254">
        <v>97836.03</v>
      </c>
      <c r="E26" s="254">
        <v>95.85</v>
      </c>
      <c r="F26" s="125" t="s">
        <v>91</v>
      </c>
    </row>
    <row r="27" spans="1:6" ht="15.75" customHeight="1">
      <c r="A27" s="33"/>
      <c r="B27" s="132" t="s">
        <v>8</v>
      </c>
      <c r="C27" s="127"/>
      <c r="D27" s="255"/>
      <c r="E27" s="255"/>
      <c r="F27" s="126"/>
    </row>
    <row r="28" spans="1:6" ht="22.5" customHeight="1">
      <c r="A28" s="33"/>
      <c r="B28" s="131" t="s">
        <v>93</v>
      </c>
      <c r="C28" s="124" t="s">
        <v>209</v>
      </c>
      <c r="D28" s="254">
        <v>72371.37</v>
      </c>
      <c r="E28" s="254">
        <v>70.9</v>
      </c>
      <c r="F28" s="125" t="s">
        <v>91</v>
      </c>
    </row>
    <row r="29" spans="1:6" ht="22.5" customHeight="1">
      <c r="A29" s="33"/>
      <c r="B29" s="126" t="s">
        <v>94</v>
      </c>
      <c r="C29" s="127"/>
      <c r="D29" s="257"/>
      <c r="E29" s="257"/>
      <c r="F29" s="133"/>
    </row>
    <row r="30" spans="1:6" ht="18" customHeight="1">
      <c r="A30" s="33"/>
      <c r="B30" s="134" t="s">
        <v>95</v>
      </c>
      <c r="C30" s="129" t="s">
        <v>272</v>
      </c>
      <c r="D30" s="254" t="s">
        <v>11</v>
      </c>
      <c r="E30" s="254" t="s">
        <v>11</v>
      </c>
      <c r="F30" s="125" t="s">
        <v>91</v>
      </c>
    </row>
    <row r="31" spans="1:6" ht="31.5" customHeight="1">
      <c r="A31" s="33"/>
      <c r="B31" s="134" t="s">
        <v>96</v>
      </c>
      <c r="C31" s="129" t="s">
        <v>273</v>
      </c>
      <c r="D31" s="254" t="s">
        <v>11</v>
      </c>
      <c r="E31" s="254" t="s">
        <v>11</v>
      </c>
      <c r="F31" s="125" t="s">
        <v>91</v>
      </c>
    </row>
    <row r="32" spans="2:6" ht="32.25" customHeight="1">
      <c r="B32" s="134" t="s">
        <v>97</v>
      </c>
      <c r="C32" s="129" t="s">
        <v>274</v>
      </c>
      <c r="D32" s="254" t="s">
        <v>11</v>
      </c>
      <c r="E32" s="254" t="s">
        <v>11</v>
      </c>
      <c r="F32" s="125" t="s">
        <v>91</v>
      </c>
    </row>
    <row r="33" spans="1:6" ht="30.75" customHeight="1">
      <c r="A33" s="33"/>
      <c r="B33" s="134" t="s">
        <v>98</v>
      </c>
      <c r="C33" s="129" t="s">
        <v>275</v>
      </c>
      <c r="D33" s="254">
        <v>33134.41</v>
      </c>
      <c r="E33" s="254">
        <v>32.46</v>
      </c>
      <c r="F33" s="125" t="s">
        <v>91</v>
      </c>
    </row>
    <row r="34" spans="1:6" ht="37.5" customHeight="1">
      <c r="A34" s="33"/>
      <c r="B34" s="130" t="s">
        <v>382</v>
      </c>
      <c r="C34" s="129"/>
      <c r="D34" s="254">
        <v>3854.41</v>
      </c>
      <c r="E34" s="254">
        <v>3.78</v>
      </c>
      <c r="F34" s="125" t="s">
        <v>91</v>
      </c>
    </row>
    <row r="35" spans="1:6" ht="44.25" customHeight="1">
      <c r="A35" s="33"/>
      <c r="B35" s="130" t="s">
        <v>359</v>
      </c>
      <c r="C35" s="129"/>
      <c r="D35" s="254">
        <v>5122.5</v>
      </c>
      <c r="E35" s="254">
        <v>5.02</v>
      </c>
      <c r="F35" s="125" t="s">
        <v>91</v>
      </c>
    </row>
    <row r="36" spans="1:6" ht="33" customHeight="1">
      <c r="A36" s="33"/>
      <c r="B36" s="130" t="s">
        <v>365</v>
      </c>
      <c r="C36" s="129"/>
      <c r="D36" s="254">
        <v>12537.5</v>
      </c>
      <c r="E36" s="254">
        <v>12.28</v>
      </c>
      <c r="F36" s="125" t="s">
        <v>91</v>
      </c>
    </row>
    <row r="37" spans="1:6" ht="36" customHeight="1">
      <c r="A37" s="33"/>
      <c r="B37" s="130" t="s">
        <v>366</v>
      </c>
      <c r="C37" s="129"/>
      <c r="D37" s="254">
        <v>11620</v>
      </c>
      <c r="E37" s="254">
        <v>11.38</v>
      </c>
      <c r="F37" s="125" t="s">
        <v>91</v>
      </c>
    </row>
    <row r="38" spans="1:6" ht="27" customHeight="1">
      <c r="A38" s="33"/>
      <c r="B38" s="134" t="s">
        <v>99</v>
      </c>
      <c r="C38" s="129" t="s">
        <v>276</v>
      </c>
      <c r="D38" s="254">
        <v>39236.96</v>
      </c>
      <c r="E38" s="254">
        <v>38.44</v>
      </c>
      <c r="F38" s="125" t="s">
        <v>91</v>
      </c>
    </row>
    <row r="39" spans="1:6" ht="18" customHeight="1">
      <c r="A39" s="33"/>
      <c r="B39" s="130" t="s">
        <v>383</v>
      </c>
      <c r="C39" s="129"/>
      <c r="D39" s="254">
        <v>3645.4</v>
      </c>
      <c r="E39" s="254">
        <v>3.57</v>
      </c>
      <c r="F39" s="125" t="s">
        <v>91</v>
      </c>
    </row>
    <row r="40" spans="1:6" ht="24" customHeight="1">
      <c r="A40" s="33"/>
      <c r="B40" s="130" t="s">
        <v>373</v>
      </c>
      <c r="C40" s="129"/>
      <c r="D40" s="254">
        <v>3117.66</v>
      </c>
      <c r="E40" s="254">
        <v>3.05</v>
      </c>
      <c r="F40" s="125" t="s">
        <v>91</v>
      </c>
    </row>
    <row r="41" spans="1:6" ht="28.5" customHeight="1">
      <c r="A41" s="33"/>
      <c r="B41" s="130" t="s">
        <v>374</v>
      </c>
      <c r="C41" s="129"/>
      <c r="D41" s="254">
        <v>10464</v>
      </c>
      <c r="E41" s="254">
        <v>10.25</v>
      </c>
      <c r="F41" s="125" t="s">
        <v>91</v>
      </c>
    </row>
    <row r="42" spans="1:6" ht="42.75" customHeight="1">
      <c r="A42" s="33"/>
      <c r="B42" s="130" t="s">
        <v>372</v>
      </c>
      <c r="C42" s="129"/>
      <c r="D42" s="254">
        <v>3615</v>
      </c>
      <c r="E42" s="254">
        <v>3.54</v>
      </c>
      <c r="F42" s="125" t="s">
        <v>91</v>
      </c>
    </row>
    <row r="43" spans="1:6" ht="29.25" customHeight="1">
      <c r="A43" s="33"/>
      <c r="B43" s="130" t="s">
        <v>327</v>
      </c>
      <c r="C43" s="129"/>
      <c r="D43" s="254">
        <v>9514</v>
      </c>
      <c r="E43" s="254">
        <v>9.32</v>
      </c>
      <c r="F43" s="125" t="s">
        <v>91</v>
      </c>
    </row>
    <row r="44" spans="1:6" ht="38.25" customHeight="1">
      <c r="A44" s="33"/>
      <c r="B44" s="130" t="s">
        <v>369</v>
      </c>
      <c r="C44" s="129"/>
      <c r="D44" s="254">
        <v>2709</v>
      </c>
      <c r="E44" s="254">
        <v>2.65</v>
      </c>
      <c r="F44" s="125" t="s">
        <v>91</v>
      </c>
    </row>
    <row r="45" spans="2:6" ht="37.5" customHeight="1">
      <c r="B45" s="130" t="s">
        <v>384</v>
      </c>
      <c r="C45" s="129"/>
      <c r="D45" s="254">
        <v>2923.2</v>
      </c>
      <c r="E45" s="254">
        <v>2.86</v>
      </c>
      <c r="F45" s="125" t="s">
        <v>91</v>
      </c>
    </row>
    <row r="46" spans="2:6" ht="24" customHeight="1">
      <c r="B46" s="130" t="s">
        <v>328</v>
      </c>
      <c r="C46" s="129"/>
      <c r="D46" s="254">
        <v>0</v>
      </c>
      <c r="E46" s="254">
        <v>0</v>
      </c>
      <c r="F46" s="125" t="s">
        <v>91</v>
      </c>
    </row>
    <row r="47" spans="2:6" ht="29.25" customHeight="1">
      <c r="B47" s="130" t="s">
        <v>370</v>
      </c>
      <c r="C47" s="129"/>
      <c r="D47" s="254">
        <v>3248.7</v>
      </c>
      <c r="E47" s="254">
        <v>3.18</v>
      </c>
      <c r="F47" s="125" t="s">
        <v>91</v>
      </c>
    </row>
    <row r="48" spans="2:6" ht="37.5" customHeight="1">
      <c r="B48" s="134" t="s">
        <v>100</v>
      </c>
      <c r="C48" s="129" t="s">
        <v>277</v>
      </c>
      <c r="D48" s="254" t="s">
        <v>11</v>
      </c>
      <c r="E48" s="254" t="s">
        <v>11</v>
      </c>
      <c r="F48" s="125" t="s">
        <v>91</v>
      </c>
    </row>
    <row r="49" spans="2:6" ht="37.5" customHeight="1">
      <c r="B49" s="134" t="s">
        <v>101</v>
      </c>
      <c r="C49" s="129" t="s">
        <v>278</v>
      </c>
      <c r="D49" s="254" t="s">
        <v>11</v>
      </c>
      <c r="E49" s="254" t="s">
        <v>11</v>
      </c>
      <c r="F49" s="125" t="s">
        <v>91</v>
      </c>
    </row>
    <row r="50" spans="2:6" ht="36.75" customHeight="1">
      <c r="B50" s="134" t="s">
        <v>102</v>
      </c>
      <c r="C50" s="129" t="s">
        <v>279</v>
      </c>
      <c r="D50" s="254" t="s">
        <v>11</v>
      </c>
      <c r="E50" s="254" t="s">
        <v>11</v>
      </c>
      <c r="F50" s="125" t="s">
        <v>91</v>
      </c>
    </row>
    <row r="51" spans="2:6" ht="31.5" customHeight="1">
      <c r="B51" s="131" t="s">
        <v>103</v>
      </c>
      <c r="C51" s="124" t="s">
        <v>210</v>
      </c>
      <c r="D51" s="254">
        <v>25464.65</v>
      </c>
      <c r="E51" s="254">
        <v>24.95</v>
      </c>
      <c r="F51" s="125" t="s">
        <v>91</v>
      </c>
    </row>
    <row r="52" spans="2:6" ht="36.75" customHeight="1">
      <c r="B52" s="126" t="s">
        <v>94</v>
      </c>
      <c r="C52" s="127"/>
      <c r="D52" s="257"/>
      <c r="E52" s="257"/>
      <c r="F52" s="125" t="s">
        <v>91</v>
      </c>
    </row>
    <row r="53" spans="2:6" ht="35.25" customHeight="1">
      <c r="B53" s="134" t="s">
        <v>95</v>
      </c>
      <c r="C53" s="129" t="s">
        <v>280</v>
      </c>
      <c r="D53" s="254" t="s">
        <v>11</v>
      </c>
      <c r="E53" s="254" t="s">
        <v>11</v>
      </c>
      <c r="F53" s="125" t="s">
        <v>91</v>
      </c>
    </row>
    <row r="54" spans="2:6" ht="34.5" customHeight="1">
      <c r="B54" s="134" t="s">
        <v>96</v>
      </c>
      <c r="C54" s="129" t="s">
        <v>281</v>
      </c>
      <c r="D54" s="254" t="s">
        <v>11</v>
      </c>
      <c r="E54" s="254" t="s">
        <v>11</v>
      </c>
      <c r="F54" s="125" t="s">
        <v>91</v>
      </c>
    </row>
    <row r="55" spans="2:6" ht="30" customHeight="1">
      <c r="B55" s="134" t="s">
        <v>97</v>
      </c>
      <c r="C55" s="129" t="s">
        <v>282</v>
      </c>
      <c r="D55" s="254" t="s">
        <v>11</v>
      </c>
      <c r="E55" s="254" t="s">
        <v>11</v>
      </c>
      <c r="F55" s="125" t="s">
        <v>91</v>
      </c>
    </row>
    <row r="56" spans="2:6" ht="30.75" customHeight="1">
      <c r="B56" s="134" t="s">
        <v>98</v>
      </c>
      <c r="C56" s="129" t="s">
        <v>283</v>
      </c>
      <c r="D56" s="254">
        <v>25464.65</v>
      </c>
      <c r="E56" s="254">
        <v>24.95</v>
      </c>
      <c r="F56" s="125" t="s">
        <v>91</v>
      </c>
    </row>
    <row r="57" spans="2:6" ht="29.25" customHeight="1">
      <c r="B57" s="130" t="s">
        <v>371</v>
      </c>
      <c r="C57" s="129"/>
      <c r="D57" s="254">
        <v>12066</v>
      </c>
      <c r="E57" s="254">
        <v>11.82</v>
      </c>
      <c r="F57" s="125" t="s">
        <v>91</v>
      </c>
    </row>
    <row r="58" spans="2:6" ht="27.75" customHeight="1">
      <c r="B58" s="130" t="s">
        <v>385</v>
      </c>
      <c r="C58" s="129"/>
      <c r="D58" s="254">
        <v>7671.44</v>
      </c>
      <c r="E58" s="254">
        <v>7.52</v>
      </c>
      <c r="F58" s="125" t="s">
        <v>91</v>
      </c>
    </row>
    <row r="59" spans="2:6" ht="29.25" customHeight="1">
      <c r="B59" s="130" t="s">
        <v>360</v>
      </c>
      <c r="C59" s="129"/>
      <c r="D59" s="254">
        <v>5727.21</v>
      </c>
      <c r="E59" s="254">
        <v>5.61</v>
      </c>
      <c r="F59" s="125" t="s">
        <v>91</v>
      </c>
    </row>
    <row r="60" spans="2:6" s="86" customFormat="1" ht="35.25" customHeight="1">
      <c r="B60" s="134" t="s">
        <v>99</v>
      </c>
      <c r="C60" s="129" t="s">
        <v>284</v>
      </c>
      <c r="D60" s="254" t="s">
        <v>11</v>
      </c>
      <c r="E60" s="254" t="s">
        <v>11</v>
      </c>
      <c r="F60" s="125" t="s">
        <v>91</v>
      </c>
    </row>
    <row r="61" spans="2:6" s="86" customFormat="1" ht="36.75" customHeight="1">
      <c r="B61" s="134" t="s">
        <v>100</v>
      </c>
      <c r="C61" s="129" t="s">
        <v>285</v>
      </c>
      <c r="D61" s="254" t="s">
        <v>11</v>
      </c>
      <c r="E61" s="254" t="s">
        <v>11</v>
      </c>
      <c r="F61" s="125" t="s">
        <v>91</v>
      </c>
    </row>
    <row r="62" spans="2:6" s="86" customFormat="1" ht="26.25" customHeight="1">
      <c r="B62" s="134" t="s">
        <v>101</v>
      </c>
      <c r="C62" s="129" t="s">
        <v>286</v>
      </c>
      <c r="D62" s="254" t="s">
        <v>11</v>
      </c>
      <c r="E62" s="254" t="s">
        <v>11</v>
      </c>
      <c r="F62" s="125" t="s">
        <v>91</v>
      </c>
    </row>
    <row r="63" spans="2:6" s="86" customFormat="1" ht="27.75" customHeight="1">
      <c r="B63" s="134" t="s">
        <v>104</v>
      </c>
      <c r="C63" s="129" t="s">
        <v>287</v>
      </c>
      <c r="D63" s="254" t="s">
        <v>11</v>
      </c>
      <c r="E63" s="254" t="s">
        <v>11</v>
      </c>
      <c r="F63" s="125" t="s">
        <v>91</v>
      </c>
    </row>
    <row r="64" spans="2:6" s="86" customFormat="1" ht="37.5" customHeight="1">
      <c r="B64" s="134" t="s">
        <v>102</v>
      </c>
      <c r="C64" s="129" t="s">
        <v>288</v>
      </c>
      <c r="D64" s="254" t="s">
        <v>11</v>
      </c>
      <c r="E64" s="254" t="s">
        <v>11</v>
      </c>
      <c r="F64" s="125" t="s">
        <v>91</v>
      </c>
    </row>
    <row r="65" spans="2:6" s="86" customFormat="1" ht="33" customHeight="1">
      <c r="B65" s="131" t="s">
        <v>13</v>
      </c>
      <c r="C65" s="124" t="s">
        <v>211</v>
      </c>
      <c r="D65" s="254" t="s">
        <v>11</v>
      </c>
      <c r="E65" s="254" t="s">
        <v>11</v>
      </c>
      <c r="F65" s="125" t="s">
        <v>91</v>
      </c>
    </row>
    <row r="66" spans="2:6" s="86" customFormat="1" ht="28.5" customHeight="1">
      <c r="B66" s="132" t="s">
        <v>8</v>
      </c>
      <c r="C66" s="127"/>
      <c r="D66" s="255"/>
      <c r="E66" s="255"/>
      <c r="F66" s="125" t="s">
        <v>91</v>
      </c>
    </row>
    <row r="67" spans="2:6" s="107" customFormat="1" ht="28.5" customHeight="1">
      <c r="B67" s="134" t="s">
        <v>95</v>
      </c>
      <c r="C67" s="129" t="s">
        <v>289</v>
      </c>
      <c r="D67" s="254" t="s">
        <v>11</v>
      </c>
      <c r="E67" s="254" t="s">
        <v>11</v>
      </c>
      <c r="F67" s="125" t="s">
        <v>91</v>
      </c>
    </row>
    <row r="68" spans="2:6" s="86" customFormat="1" ht="33.75" customHeight="1">
      <c r="B68" s="134" t="s">
        <v>96</v>
      </c>
      <c r="C68" s="129" t="s">
        <v>290</v>
      </c>
      <c r="D68" s="254" t="s">
        <v>11</v>
      </c>
      <c r="E68" s="254" t="s">
        <v>11</v>
      </c>
      <c r="F68" s="125" t="s">
        <v>91</v>
      </c>
    </row>
    <row r="69" spans="2:6" s="86" customFormat="1" ht="30" customHeight="1">
      <c r="B69" s="134" t="s">
        <v>97</v>
      </c>
      <c r="C69" s="129" t="s">
        <v>291</v>
      </c>
      <c r="D69" s="254" t="s">
        <v>11</v>
      </c>
      <c r="E69" s="254" t="s">
        <v>11</v>
      </c>
      <c r="F69" s="125" t="s">
        <v>91</v>
      </c>
    </row>
    <row r="70" spans="2:6" s="86" customFormat="1" ht="30.75" customHeight="1">
      <c r="B70" s="134" t="s">
        <v>98</v>
      </c>
      <c r="C70" s="129" t="s">
        <v>292</v>
      </c>
      <c r="D70" s="254" t="s">
        <v>11</v>
      </c>
      <c r="E70" s="254" t="s">
        <v>11</v>
      </c>
      <c r="F70" s="125" t="s">
        <v>91</v>
      </c>
    </row>
    <row r="71" spans="2:6" ht="33" customHeight="1">
      <c r="B71" s="134" t="s">
        <v>99</v>
      </c>
      <c r="C71" s="129" t="s">
        <v>293</v>
      </c>
      <c r="D71" s="254" t="s">
        <v>11</v>
      </c>
      <c r="E71" s="254" t="s">
        <v>11</v>
      </c>
      <c r="F71" s="125" t="s">
        <v>91</v>
      </c>
    </row>
    <row r="72" spans="2:6" ht="30.75" customHeight="1">
      <c r="B72" s="134" t="s">
        <v>100</v>
      </c>
      <c r="C72" s="129" t="s">
        <v>294</v>
      </c>
      <c r="D72" s="254" t="s">
        <v>11</v>
      </c>
      <c r="E72" s="254" t="s">
        <v>11</v>
      </c>
      <c r="F72" s="125" t="s">
        <v>91</v>
      </c>
    </row>
    <row r="73" spans="2:6" ht="27" customHeight="1">
      <c r="B73" s="134" t="s">
        <v>101</v>
      </c>
      <c r="C73" s="129" t="s">
        <v>295</v>
      </c>
      <c r="D73" s="254" t="s">
        <v>11</v>
      </c>
      <c r="E73" s="254" t="s">
        <v>11</v>
      </c>
      <c r="F73" s="125" t="s">
        <v>91</v>
      </c>
    </row>
    <row r="74" spans="2:6" ht="33" customHeight="1">
      <c r="B74" s="134" t="s">
        <v>104</v>
      </c>
      <c r="C74" s="129" t="s">
        <v>296</v>
      </c>
      <c r="D74" s="254" t="s">
        <v>11</v>
      </c>
      <c r="E74" s="254" t="s">
        <v>11</v>
      </c>
      <c r="F74" s="125" t="s">
        <v>91</v>
      </c>
    </row>
    <row r="75" spans="2:6" ht="18" customHeight="1">
      <c r="B75" s="134" t="s">
        <v>102</v>
      </c>
      <c r="C75" s="129" t="s">
        <v>297</v>
      </c>
      <c r="D75" s="254" t="s">
        <v>11</v>
      </c>
      <c r="E75" s="254" t="s">
        <v>11</v>
      </c>
      <c r="F75" s="125" t="s">
        <v>91</v>
      </c>
    </row>
    <row r="76" spans="2:6" ht="35.25" customHeight="1">
      <c r="B76" s="134" t="s">
        <v>46</v>
      </c>
      <c r="C76" s="129" t="s">
        <v>298</v>
      </c>
      <c r="D76" s="254" t="s">
        <v>11</v>
      </c>
      <c r="E76" s="254" t="s">
        <v>11</v>
      </c>
      <c r="F76" s="125" t="s">
        <v>91</v>
      </c>
    </row>
    <row r="77" spans="2:6" ht="19.5" customHeight="1">
      <c r="B77" s="131" t="s">
        <v>105</v>
      </c>
      <c r="C77" s="124" t="s">
        <v>212</v>
      </c>
      <c r="D77" s="254" t="s">
        <v>11</v>
      </c>
      <c r="E77" s="254" t="s">
        <v>11</v>
      </c>
      <c r="F77" s="125" t="s">
        <v>91</v>
      </c>
    </row>
    <row r="78" spans="2:6" ht="31.5" customHeight="1">
      <c r="B78" s="132" t="s">
        <v>8</v>
      </c>
      <c r="C78" s="127"/>
      <c r="D78" s="255"/>
      <c r="E78" s="255"/>
      <c r="F78" s="125" t="s">
        <v>91</v>
      </c>
    </row>
    <row r="79" spans="2:6" ht="20.25" customHeight="1">
      <c r="B79" s="131" t="s">
        <v>106</v>
      </c>
      <c r="C79" s="124" t="s">
        <v>299</v>
      </c>
      <c r="D79" s="254" t="s">
        <v>11</v>
      </c>
      <c r="E79" s="254" t="s">
        <v>11</v>
      </c>
      <c r="F79" s="125" t="s">
        <v>91</v>
      </c>
    </row>
    <row r="80" spans="2:6" ht="22.5" customHeight="1">
      <c r="B80" s="134" t="s">
        <v>107</v>
      </c>
      <c r="C80" s="129" t="s">
        <v>300</v>
      </c>
      <c r="D80" s="254" t="s">
        <v>11</v>
      </c>
      <c r="E80" s="254" t="s">
        <v>11</v>
      </c>
      <c r="F80" s="125" t="s">
        <v>91</v>
      </c>
    </row>
    <row r="81" spans="2:6" ht="21.75" customHeight="1">
      <c r="B81" s="134" t="s">
        <v>108</v>
      </c>
      <c r="C81" s="129" t="s">
        <v>301</v>
      </c>
      <c r="D81" s="254" t="s">
        <v>11</v>
      </c>
      <c r="E81" s="254" t="s">
        <v>11</v>
      </c>
      <c r="F81" s="125" t="s">
        <v>91</v>
      </c>
    </row>
    <row r="82" spans="2:6" ht="24" customHeight="1">
      <c r="B82" s="134" t="s">
        <v>109</v>
      </c>
      <c r="C82" s="129" t="s">
        <v>302</v>
      </c>
      <c r="D82" s="254" t="s">
        <v>11</v>
      </c>
      <c r="E82" s="254" t="s">
        <v>11</v>
      </c>
      <c r="F82" s="125" t="s">
        <v>91</v>
      </c>
    </row>
    <row r="83" spans="2:6" ht="21" customHeight="1">
      <c r="B83" s="131" t="s">
        <v>14</v>
      </c>
      <c r="C83" s="124" t="s">
        <v>303</v>
      </c>
      <c r="D83" s="254">
        <v>4064.12</v>
      </c>
      <c r="E83" s="254">
        <v>3.98</v>
      </c>
      <c r="F83" s="125" t="s">
        <v>91</v>
      </c>
    </row>
    <row r="84" spans="2:6" s="86" customFormat="1" ht="37.5" customHeight="1">
      <c r="B84" s="132" t="s">
        <v>8</v>
      </c>
      <c r="C84" s="127"/>
      <c r="D84" s="255"/>
      <c r="E84" s="255"/>
      <c r="F84" s="125" t="s">
        <v>91</v>
      </c>
    </row>
    <row r="85" spans="2:6" s="86" customFormat="1" ht="36" customHeight="1">
      <c r="B85" s="134" t="s">
        <v>15</v>
      </c>
      <c r="C85" s="129" t="s">
        <v>304</v>
      </c>
      <c r="D85" s="254">
        <v>2825.12</v>
      </c>
      <c r="E85" s="254">
        <v>2.77</v>
      </c>
      <c r="F85" s="125" t="s">
        <v>91</v>
      </c>
    </row>
    <row r="86" spans="2:6" ht="25.5" customHeight="1">
      <c r="B86" s="134" t="s">
        <v>16</v>
      </c>
      <c r="C86" s="129" t="s">
        <v>305</v>
      </c>
      <c r="D86" s="254" t="s">
        <v>11</v>
      </c>
      <c r="E86" s="254" t="s">
        <v>11</v>
      </c>
      <c r="F86" s="125" t="s">
        <v>91</v>
      </c>
    </row>
    <row r="87" spans="2:6" ht="33" customHeight="1">
      <c r="B87" s="134" t="s">
        <v>17</v>
      </c>
      <c r="C87" s="129" t="s">
        <v>306</v>
      </c>
      <c r="D87" s="254">
        <v>1239.01</v>
      </c>
      <c r="E87" s="254">
        <v>1.21</v>
      </c>
      <c r="F87" s="125" t="s">
        <v>91</v>
      </c>
    </row>
    <row r="88" spans="2:6" ht="20.25" customHeight="1">
      <c r="B88" s="134" t="s">
        <v>18</v>
      </c>
      <c r="C88" s="129" t="s">
        <v>307</v>
      </c>
      <c r="D88" s="256" t="s">
        <v>11</v>
      </c>
      <c r="E88" s="256" t="s">
        <v>11</v>
      </c>
      <c r="F88" s="135" t="s">
        <v>91</v>
      </c>
    </row>
    <row r="89" spans="2:6" ht="22.5">
      <c r="B89" s="136" t="s">
        <v>110</v>
      </c>
      <c r="C89" s="137" t="s">
        <v>308</v>
      </c>
      <c r="D89" s="258">
        <v>102074.67</v>
      </c>
      <c r="E89" s="258">
        <v>100</v>
      </c>
      <c r="F89" s="188" t="s">
        <v>91</v>
      </c>
    </row>
    <row r="90" spans="2:5" ht="12.75">
      <c r="B90" s="90"/>
      <c r="C90" s="91"/>
      <c r="D90" s="90"/>
      <c r="E90" s="119"/>
    </row>
    <row r="91" spans="2:5" ht="12.75">
      <c r="B91" s="90"/>
      <c r="C91" s="91"/>
      <c r="D91" s="90"/>
      <c r="E91" s="119"/>
    </row>
    <row r="92" spans="2:5" ht="12.75">
      <c r="B92" s="88" t="s">
        <v>27</v>
      </c>
      <c r="C92" s="89" t="s">
        <v>330</v>
      </c>
      <c r="D92" s="90"/>
      <c r="E92" s="119"/>
    </row>
    <row r="93" spans="2:5" ht="12.75">
      <c r="B93" s="90"/>
      <c r="C93" s="91"/>
      <c r="D93" s="90"/>
      <c r="E93" s="119"/>
    </row>
    <row r="94" spans="2:5" ht="12.75">
      <c r="B94" s="90"/>
      <c r="C94" s="91"/>
      <c r="D94" s="90"/>
      <c r="E94" s="119"/>
    </row>
    <row r="95" spans="2:5" ht="12.75">
      <c r="B95" s="90"/>
      <c r="C95" s="91"/>
      <c r="D95" s="90"/>
      <c r="E95" s="119"/>
    </row>
    <row r="96" spans="2:5" ht="12.75">
      <c r="B96" s="88" t="s">
        <v>187</v>
      </c>
      <c r="C96" s="89" t="s">
        <v>188</v>
      </c>
      <c r="D96" s="90"/>
      <c r="E96" s="119"/>
    </row>
    <row r="97" spans="2:5" ht="12.75">
      <c r="B97" s="90"/>
      <c r="C97" s="91"/>
      <c r="D97" s="90"/>
      <c r="E97" s="119"/>
    </row>
    <row r="98" spans="2:5" ht="12.75">
      <c r="B98" s="90"/>
      <c r="C98" s="91"/>
      <c r="D98" s="90"/>
      <c r="E98" s="119"/>
    </row>
    <row r="99" spans="2:5" ht="12.75">
      <c r="B99" s="90"/>
      <c r="C99" s="91"/>
      <c r="D99" s="90"/>
      <c r="E99" s="119"/>
    </row>
    <row r="100" spans="2:5" ht="12.75">
      <c r="B100" s="88" t="s">
        <v>270</v>
      </c>
      <c r="C100" s="89" t="s">
        <v>271</v>
      </c>
      <c r="D100" s="90"/>
      <c r="E100" s="119"/>
    </row>
    <row r="101" spans="2:5" ht="12.75">
      <c r="B101" s="90"/>
      <c r="C101" s="91"/>
      <c r="D101" s="90"/>
      <c r="E101" s="119"/>
    </row>
    <row r="102" spans="2:5" ht="12.75">
      <c r="B102" s="90"/>
      <c r="C102" s="91"/>
      <c r="D102" s="90"/>
      <c r="E102" s="119"/>
    </row>
  </sheetData>
  <sheetProtection/>
  <mergeCells count="3">
    <mergeCell ref="B9:F9"/>
    <mergeCell ref="B12:F12"/>
    <mergeCell ref="B13:F13"/>
  </mergeCells>
  <printOptions/>
  <pageMargins left="0.59" right="0.62" top="0.64" bottom="0.67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1"/>
  <sheetViews>
    <sheetView zoomScalePageLayoutView="0" workbookViewId="0" topLeftCell="A44">
      <selection activeCell="F35" sqref="F35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5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28</v>
      </c>
    </row>
    <row r="3" spans="2:5" s="4" customFormat="1" ht="12" customHeight="1">
      <c r="B3" s="5"/>
      <c r="C3" s="6"/>
      <c r="D3" s="6"/>
      <c r="E3" s="7" t="s">
        <v>0</v>
      </c>
    </row>
    <row r="4" spans="2:5" s="4" customFormat="1" ht="12" customHeight="1">
      <c r="B4" s="5"/>
      <c r="C4" s="6"/>
      <c r="D4" s="6"/>
      <c r="E4" s="7" t="s">
        <v>1</v>
      </c>
    </row>
    <row r="5" spans="2:5" s="4" customFormat="1" ht="12" customHeight="1">
      <c r="B5" s="5"/>
      <c r="C5" s="6"/>
      <c r="D5" s="6"/>
      <c r="E5" s="7" t="s">
        <v>2</v>
      </c>
    </row>
    <row r="6" spans="2:5" s="4" customFormat="1" ht="12" customHeight="1">
      <c r="B6" s="5"/>
      <c r="C6" s="6"/>
      <c r="D6" s="6"/>
      <c r="E6" s="7" t="s">
        <v>3</v>
      </c>
    </row>
    <row r="7" spans="2:5" s="4" customFormat="1" ht="12" customHeight="1">
      <c r="B7" s="5"/>
      <c r="C7" s="6"/>
      <c r="D7" s="6"/>
      <c r="E7" s="7" t="s">
        <v>4</v>
      </c>
    </row>
    <row r="8" spans="2:5" s="4" customFormat="1" ht="15.75" customHeight="1">
      <c r="B8" s="8" t="s">
        <v>29</v>
      </c>
      <c r="C8" s="9"/>
      <c r="D8" s="9"/>
      <c r="E8" s="9"/>
    </row>
    <row r="9" spans="2:5" s="4" customFormat="1" ht="18" customHeight="1">
      <c r="B9" s="8" t="s">
        <v>376</v>
      </c>
      <c r="C9" s="9"/>
      <c r="D9" s="9"/>
      <c r="E9" s="9"/>
    </row>
    <row r="10" spans="2:5" ht="17.25" customHeight="1">
      <c r="B10" s="41" t="s">
        <v>260</v>
      </c>
      <c r="C10" s="11"/>
      <c r="D10" s="11"/>
      <c r="E10" s="11"/>
    </row>
    <row r="11" spans="2:5" ht="17.25" customHeight="1">
      <c r="B11" s="12" t="s">
        <v>5</v>
      </c>
      <c r="C11" s="11"/>
      <c r="D11" s="11"/>
      <c r="E11" s="11"/>
    </row>
    <row r="12" spans="2:5" s="13" customFormat="1" ht="21" customHeight="1">
      <c r="B12" s="195" t="s">
        <v>262</v>
      </c>
      <c r="C12" s="196"/>
      <c r="D12" s="195"/>
      <c r="E12" s="195"/>
    </row>
    <row r="13" spans="2:5" s="13" customFormat="1" ht="18.75" customHeight="1">
      <c r="B13" s="196" t="s">
        <v>186</v>
      </c>
      <c r="C13" s="196"/>
      <c r="D13" s="196"/>
      <c r="E13" s="196"/>
    </row>
    <row r="14" ht="11.25">
      <c r="E14" s="14" t="s">
        <v>6</v>
      </c>
    </row>
    <row r="15" spans="2:5" ht="24" customHeight="1">
      <c r="B15" s="15" t="s">
        <v>30</v>
      </c>
      <c r="C15" s="15" t="s">
        <v>7</v>
      </c>
      <c r="D15" s="15" t="s">
        <v>31</v>
      </c>
      <c r="E15" s="15" t="s">
        <v>32</v>
      </c>
    </row>
    <row r="16" spans="2:5" ht="12.75">
      <c r="B16" s="74">
        <v>1</v>
      </c>
      <c r="C16" s="74">
        <v>2</v>
      </c>
      <c r="D16" s="74">
        <v>3</v>
      </c>
      <c r="E16" s="74">
        <v>4</v>
      </c>
    </row>
    <row r="17" spans="2:5" ht="16.5" customHeight="1">
      <c r="B17" s="76" t="s">
        <v>33</v>
      </c>
      <c r="C17" s="77" t="s">
        <v>192</v>
      </c>
      <c r="D17" s="191">
        <f>400404389.9/1000</f>
        <v>400404.38989999995</v>
      </c>
      <c r="E17" s="164">
        <v>95982.55152</v>
      </c>
    </row>
    <row r="18" spans="2:5" ht="16.5" customHeight="1">
      <c r="B18" s="76" t="s">
        <v>34</v>
      </c>
      <c r="C18" s="77" t="s">
        <v>193</v>
      </c>
      <c r="D18" s="192">
        <f>(395733984.02+160858.16)/1000</f>
        <v>395894.84218000004</v>
      </c>
      <c r="E18" s="164">
        <v>93096.79547000001</v>
      </c>
    </row>
    <row r="19" spans="2:5" ht="15" customHeight="1">
      <c r="B19" s="76" t="s">
        <v>35</v>
      </c>
      <c r="C19" s="77" t="s">
        <v>194</v>
      </c>
      <c r="D19" s="189">
        <f>D17-D18</f>
        <v>4509.547719999915</v>
      </c>
      <c r="E19" s="164">
        <v>2885.7560499999818</v>
      </c>
    </row>
    <row r="20" spans="2:5" ht="34.5" customHeight="1">
      <c r="B20" s="78" t="s">
        <v>36</v>
      </c>
      <c r="C20" s="75" t="s">
        <v>195</v>
      </c>
      <c r="D20" s="189">
        <v>0</v>
      </c>
      <c r="E20" s="164">
        <v>0</v>
      </c>
    </row>
    <row r="21" spans="2:5" ht="26.25" customHeight="1">
      <c r="B21" s="79" t="s">
        <v>37</v>
      </c>
      <c r="C21" s="77" t="s">
        <v>196</v>
      </c>
      <c r="D21" s="189">
        <v>0</v>
      </c>
      <c r="E21" s="164">
        <v>0</v>
      </c>
    </row>
    <row r="22" spans="2:5" ht="33.75" customHeight="1">
      <c r="B22" s="79" t="s">
        <v>314</v>
      </c>
      <c r="C22" s="77" t="s">
        <v>197</v>
      </c>
      <c r="D22" s="189">
        <v>0</v>
      </c>
      <c r="E22" s="164">
        <v>0</v>
      </c>
    </row>
    <row r="23" spans="2:5" ht="15.75" customHeight="1">
      <c r="B23" s="80" t="s">
        <v>38</v>
      </c>
      <c r="C23" s="75" t="s">
        <v>198</v>
      </c>
      <c r="D23" s="189">
        <v>0</v>
      </c>
      <c r="E23" s="164">
        <v>0</v>
      </c>
    </row>
    <row r="24" spans="2:5" ht="17.25" customHeight="1">
      <c r="B24" s="80" t="s">
        <v>39</v>
      </c>
      <c r="C24" s="75" t="s">
        <v>199</v>
      </c>
      <c r="D24" s="189">
        <v>0</v>
      </c>
      <c r="E24" s="164">
        <v>0</v>
      </c>
    </row>
    <row r="25" spans="2:5" ht="12.75" customHeight="1">
      <c r="B25" s="79" t="s">
        <v>315</v>
      </c>
      <c r="C25" s="77" t="s">
        <v>246</v>
      </c>
      <c r="D25" s="189">
        <v>0</v>
      </c>
      <c r="E25" s="164">
        <v>0</v>
      </c>
    </row>
    <row r="26" spans="2:5" ht="15" customHeight="1">
      <c r="B26" s="79" t="s">
        <v>40</v>
      </c>
      <c r="C26" s="81" t="s">
        <v>202</v>
      </c>
      <c r="D26" s="189">
        <f>((1239007.67-52885.74)-(1008963.09-129206.71)+1360747.04)/1000</f>
        <v>1667.11259</v>
      </c>
      <c r="E26" s="164">
        <v>669.64</v>
      </c>
    </row>
    <row r="27" spans="2:5" ht="12.75" customHeight="1">
      <c r="B27" s="79" t="s">
        <v>41</v>
      </c>
      <c r="C27" s="81" t="s">
        <v>203</v>
      </c>
      <c r="D27" s="189">
        <v>0</v>
      </c>
      <c r="E27" s="164">
        <v>29.446450000000002</v>
      </c>
    </row>
    <row r="28" spans="2:5" ht="17.25" customHeight="1">
      <c r="B28" s="79" t="s">
        <v>42</v>
      </c>
      <c r="C28" s="81" t="s">
        <v>204</v>
      </c>
      <c r="D28" s="189">
        <v>0</v>
      </c>
      <c r="E28" s="164">
        <v>0</v>
      </c>
    </row>
    <row r="29" spans="2:5" ht="18" customHeight="1">
      <c r="B29" s="79" t="s">
        <v>43</v>
      </c>
      <c r="C29" s="81" t="s">
        <v>258</v>
      </c>
      <c r="D29" s="189">
        <v>0</v>
      </c>
      <c r="E29" s="164">
        <v>0</v>
      </c>
    </row>
    <row r="30" spans="2:5" ht="27.75" customHeight="1">
      <c r="B30" s="80" t="s">
        <v>44</v>
      </c>
      <c r="C30" s="82" t="s">
        <v>259</v>
      </c>
      <c r="D30" s="189">
        <f>D32+D33</f>
        <v>-291.5958800000001</v>
      </c>
      <c r="E30" s="164">
        <v>1206.81352</v>
      </c>
    </row>
    <row r="31" spans="2:5" ht="12.75">
      <c r="B31" s="83" t="s">
        <v>45</v>
      </c>
      <c r="C31" s="84"/>
      <c r="D31" s="189"/>
      <c r="E31" s="164"/>
    </row>
    <row r="32" spans="2:5" ht="12.75" customHeight="1">
      <c r="B32" s="85" t="s">
        <v>309</v>
      </c>
      <c r="C32" s="81" t="s">
        <v>316</v>
      </c>
      <c r="D32" s="189">
        <f>-1430690.27/1000</f>
        <v>-1430.69027</v>
      </c>
      <c r="E32" s="164">
        <v>841.62</v>
      </c>
    </row>
    <row r="33" spans="2:5" ht="15" customHeight="1">
      <c r="B33" s="85" t="s">
        <v>310</v>
      </c>
      <c r="C33" s="81" t="s">
        <v>317</v>
      </c>
      <c r="D33" s="189">
        <f>1139094.39/1000</f>
        <v>1139.09439</v>
      </c>
      <c r="E33" s="164">
        <v>365.19</v>
      </c>
    </row>
    <row r="34" spans="2:5" ht="11.25" customHeight="1">
      <c r="B34" s="85" t="s">
        <v>311</v>
      </c>
      <c r="C34" s="81" t="s">
        <v>318</v>
      </c>
      <c r="D34" s="189">
        <v>0</v>
      </c>
      <c r="E34" s="164">
        <v>0</v>
      </c>
    </row>
    <row r="35" spans="2:5" ht="27.75" customHeight="1">
      <c r="B35" s="80" t="s">
        <v>319</v>
      </c>
      <c r="C35" s="82">
        <v>150</v>
      </c>
      <c r="D35" s="189">
        <f>D37+D38+D39+D40</f>
        <v>7.000000000000001E-05</v>
      </c>
      <c r="E35" s="164">
        <v>0.00104</v>
      </c>
    </row>
    <row r="36" spans="2:5" ht="12.75">
      <c r="B36" s="83" t="s">
        <v>45</v>
      </c>
      <c r="C36" s="84"/>
      <c r="D36" s="189"/>
      <c r="E36" s="164"/>
    </row>
    <row r="37" spans="2:5" ht="12" customHeight="1">
      <c r="B37" s="85" t="s">
        <v>309</v>
      </c>
      <c r="C37" s="81" t="s">
        <v>320</v>
      </c>
      <c r="D37" s="189">
        <f>0.07/1000</f>
        <v>7.000000000000001E-05</v>
      </c>
      <c r="E37" s="164">
        <v>0</v>
      </c>
    </row>
    <row r="38" spans="2:5" ht="11.25" customHeight="1">
      <c r="B38" s="85" t="s">
        <v>310</v>
      </c>
      <c r="C38" s="81" t="s">
        <v>321</v>
      </c>
      <c r="D38" s="189">
        <v>0</v>
      </c>
      <c r="E38" s="164">
        <v>0.00104</v>
      </c>
    </row>
    <row r="39" spans="2:5" ht="11.25" customHeight="1">
      <c r="B39" s="85" t="s">
        <v>46</v>
      </c>
      <c r="C39" s="81" t="s">
        <v>322</v>
      </c>
      <c r="D39" s="189">
        <v>0</v>
      </c>
      <c r="E39" s="164">
        <v>0</v>
      </c>
    </row>
    <row r="40" spans="2:5" ht="11.25" customHeight="1">
      <c r="B40" s="85" t="s">
        <v>312</v>
      </c>
      <c r="C40" s="81" t="s">
        <v>323</v>
      </c>
      <c r="D40" s="189">
        <v>0</v>
      </c>
      <c r="E40" s="164">
        <v>0</v>
      </c>
    </row>
    <row r="41" spans="2:5" ht="34.5" customHeight="1">
      <c r="B41" s="80" t="s">
        <v>324</v>
      </c>
      <c r="C41" s="82" t="s">
        <v>264</v>
      </c>
      <c r="D41" s="189">
        <v>0</v>
      </c>
      <c r="E41" s="164">
        <v>0</v>
      </c>
    </row>
    <row r="42" spans="2:5" ht="48" customHeight="1">
      <c r="B42" s="80" t="s">
        <v>325</v>
      </c>
      <c r="C42" s="82" t="s">
        <v>265</v>
      </c>
      <c r="D42" s="189">
        <f>D43+(11505)/1000</f>
        <v>1612.8218200000001</v>
      </c>
      <c r="E42" s="164">
        <v>925.2631</v>
      </c>
    </row>
    <row r="43" spans="2:5" ht="17.25" customHeight="1">
      <c r="B43" s="79" t="s">
        <v>47</v>
      </c>
      <c r="C43" s="81" t="s">
        <v>266</v>
      </c>
      <c r="D43" s="189">
        <f>(1601316.82)/1000</f>
        <v>1601.31682</v>
      </c>
      <c r="E43" s="164">
        <v>917.7406</v>
      </c>
    </row>
    <row r="44" spans="2:5" ht="17.25" customHeight="1">
      <c r="B44" s="79" t="s">
        <v>48</v>
      </c>
      <c r="C44" s="81" t="s">
        <v>267</v>
      </c>
      <c r="D44" s="189">
        <f>1428327.24/1000-5434.87/1000-17745.53/1000</f>
        <v>1405.14684</v>
      </c>
      <c r="E44" s="164">
        <v>323.12515</v>
      </c>
    </row>
    <row r="45" spans="2:5" ht="16.5" customHeight="1">
      <c r="B45" s="79" t="s">
        <v>49</v>
      </c>
      <c r="C45" s="81" t="s">
        <v>268</v>
      </c>
      <c r="D45" s="189">
        <v>0</v>
      </c>
      <c r="E45" s="164">
        <v>0</v>
      </c>
    </row>
    <row r="46" spans="2:5" ht="29.25" customHeight="1">
      <c r="B46" s="79" t="s">
        <v>50</v>
      </c>
      <c r="C46" s="81" t="s">
        <v>205</v>
      </c>
      <c r="D46" s="190">
        <f>5264977.6/1000</f>
        <v>5264.977599999999</v>
      </c>
      <c r="E46" s="164">
        <v>21621.24384</v>
      </c>
    </row>
    <row r="47" spans="2:5" ht="30.75" customHeight="1">
      <c r="B47" s="79" t="s">
        <v>326</v>
      </c>
      <c r="C47" s="81" t="s">
        <v>206</v>
      </c>
      <c r="D47" s="189">
        <f>25799989.46/1000</f>
        <v>25799.98946</v>
      </c>
      <c r="E47" s="164">
        <v>5657.45532</v>
      </c>
    </row>
    <row r="48" spans="2:5" ht="72.75" customHeight="1">
      <c r="B48" s="73" t="s">
        <v>51</v>
      </c>
      <c r="C48" s="81" t="s">
        <v>207</v>
      </c>
      <c r="D48" s="189">
        <f>D19+D22+D25+D26+D27+D28+D29+D30+D35+D41+D44+D46-D42-D47-D45</f>
        <v>-14857.622340000085</v>
      </c>
      <c r="E48" s="165">
        <v>20153.30554999998</v>
      </c>
    </row>
    <row r="49" spans="2:5" ht="12.75">
      <c r="B49" s="114"/>
      <c r="C49" s="115"/>
      <c r="D49" s="116"/>
      <c r="E49" s="119"/>
    </row>
    <row r="50" spans="2:5" ht="12.75">
      <c r="B50" s="114"/>
      <c r="C50" s="115"/>
      <c r="D50" s="114"/>
      <c r="E50" s="119"/>
    </row>
    <row r="51" ht="12.75">
      <c r="E51" s="119"/>
    </row>
    <row r="52" spans="2:5" ht="15.75" customHeight="1">
      <c r="B52" s="17"/>
      <c r="C52" s="18"/>
      <c r="D52" s="17"/>
      <c r="E52" s="119"/>
    </row>
    <row r="53" spans="2:5" ht="12.75">
      <c r="B53" s="88" t="s">
        <v>27</v>
      </c>
      <c r="C53" s="89" t="s">
        <v>330</v>
      </c>
      <c r="D53" s="90"/>
      <c r="E53" s="119"/>
    </row>
    <row r="54" spans="2:5" ht="12.75">
      <c r="B54" s="90"/>
      <c r="C54" s="91"/>
      <c r="D54" s="90"/>
      <c r="E54" s="119"/>
    </row>
    <row r="55" spans="2:5" ht="12.75">
      <c r="B55" s="90"/>
      <c r="C55" s="91"/>
      <c r="D55" s="90"/>
      <c r="E55" s="119"/>
    </row>
    <row r="56" spans="2:5" ht="12.75">
      <c r="B56" s="90"/>
      <c r="C56" s="91"/>
      <c r="D56" s="90"/>
      <c r="E56" s="119"/>
    </row>
    <row r="57" spans="2:5" ht="12.75">
      <c r="B57" s="88" t="s">
        <v>187</v>
      </c>
      <c r="C57" s="89" t="s">
        <v>188</v>
      </c>
      <c r="D57" s="90"/>
      <c r="E57" s="119"/>
    </row>
    <row r="58" spans="2:5" ht="12.75">
      <c r="B58" s="90"/>
      <c r="C58" s="91"/>
      <c r="D58" s="90"/>
      <c r="E58" s="119"/>
    </row>
    <row r="59" spans="2:5" ht="12.75">
      <c r="B59" s="90"/>
      <c r="C59" s="91"/>
      <c r="D59" s="90"/>
      <c r="E59" s="119"/>
    </row>
    <row r="60" spans="2:5" ht="12.75">
      <c r="B60" s="90"/>
      <c r="C60" s="91"/>
      <c r="D60" s="90"/>
      <c r="E60" s="119"/>
    </row>
    <row r="61" spans="2:5" ht="12.75">
      <c r="B61" s="88" t="s">
        <v>270</v>
      </c>
      <c r="C61" s="89" t="s">
        <v>271</v>
      </c>
      <c r="D61" s="90"/>
      <c r="E61" s="119"/>
    </row>
    <row r="62" spans="2:5" ht="12.75">
      <c r="B62" s="90"/>
      <c r="C62" s="91"/>
      <c r="D62" s="90"/>
      <c r="E62" s="119"/>
    </row>
    <row r="63" spans="2:5" ht="12.75">
      <c r="B63" s="90"/>
      <c r="C63" s="91"/>
      <c r="D63" s="90"/>
      <c r="E63" s="119"/>
    </row>
    <row r="64" ht="12.75">
      <c r="E64" s="119"/>
    </row>
    <row r="65" ht="12.75">
      <c r="E65" s="119"/>
    </row>
    <row r="66" ht="12.75">
      <c r="E66" s="119"/>
    </row>
    <row r="67" ht="12.75">
      <c r="E67" s="119"/>
    </row>
    <row r="68" ht="12.75">
      <c r="E68" s="119"/>
    </row>
    <row r="69" ht="12.75">
      <c r="E69" s="119"/>
    </row>
    <row r="70" ht="12.75">
      <c r="E70" s="119"/>
    </row>
    <row r="71" ht="12.75">
      <c r="E71" s="119"/>
    </row>
    <row r="72" ht="12.75">
      <c r="E72" s="119"/>
    </row>
    <row r="73" ht="12.75">
      <c r="E73" s="119"/>
    </row>
    <row r="74" ht="12.75">
      <c r="E74" s="119"/>
    </row>
    <row r="75" ht="12.75">
      <c r="E75" s="119"/>
    </row>
    <row r="76" ht="12.75">
      <c r="E76" s="119"/>
    </row>
    <row r="77" ht="12.75">
      <c r="E77" s="119"/>
    </row>
    <row r="78" ht="12.75">
      <c r="E78" s="119"/>
    </row>
    <row r="79" ht="12.75">
      <c r="E79" s="119"/>
    </row>
    <row r="80" ht="12.75">
      <c r="E80" s="119"/>
    </row>
    <row r="81" ht="12.75">
      <c r="E81" s="119"/>
    </row>
    <row r="82" ht="12.75">
      <c r="E82" s="119"/>
    </row>
    <row r="83" ht="12.75">
      <c r="E83" s="119"/>
    </row>
    <row r="84" ht="12.75">
      <c r="E84" s="119"/>
    </row>
    <row r="85" ht="12.75">
      <c r="E85" s="119"/>
    </row>
    <row r="86" ht="12.75">
      <c r="E86" s="119"/>
    </row>
    <row r="87" ht="12.75">
      <c r="E87" s="119"/>
    </row>
    <row r="88" ht="12.75">
      <c r="E88" s="119"/>
    </row>
    <row r="89" ht="12.75">
      <c r="E89" s="119"/>
    </row>
    <row r="90" ht="12.75">
      <c r="E90" s="119"/>
    </row>
    <row r="91" ht="12.75">
      <c r="E91" s="119"/>
    </row>
    <row r="92" ht="12.75">
      <c r="E92" s="119"/>
    </row>
    <row r="93" ht="12.75">
      <c r="E93" s="119"/>
    </row>
    <row r="94" ht="12.75">
      <c r="E94" s="119"/>
    </row>
    <row r="95" ht="12.75">
      <c r="E95" s="119"/>
    </row>
    <row r="96" ht="12.75">
      <c r="E96" s="119"/>
    </row>
    <row r="97" ht="12.75">
      <c r="E97" s="119"/>
    </row>
    <row r="98" ht="12.75">
      <c r="E98" s="119"/>
    </row>
    <row r="99" ht="12.75">
      <c r="E99" s="119"/>
    </row>
    <row r="100" ht="12.75">
      <c r="E100" s="119"/>
    </row>
    <row r="101" ht="12.75">
      <c r="E101" s="119"/>
    </row>
    <row r="102" ht="12.75">
      <c r="E102" s="119"/>
    </row>
    <row r="103" ht="12.75">
      <c r="E103" s="119"/>
    </row>
    <row r="104" ht="12.75">
      <c r="E104" s="119"/>
    </row>
    <row r="105" ht="12.75">
      <c r="E105" s="119"/>
    </row>
    <row r="106" ht="12.75">
      <c r="E106" s="119"/>
    </row>
    <row r="107" ht="12.75">
      <c r="E107" s="119"/>
    </row>
    <row r="108" ht="12.75">
      <c r="E108" s="119"/>
    </row>
    <row r="109" ht="12.75">
      <c r="E109" s="119"/>
    </row>
    <row r="110" ht="12.75">
      <c r="E110" s="119"/>
    </row>
    <row r="111" ht="12.75">
      <c r="E111" s="119"/>
    </row>
    <row r="112" ht="12.75">
      <c r="E112" s="119"/>
    </row>
    <row r="113" ht="12.75">
      <c r="E113" s="119"/>
    </row>
    <row r="114" ht="11.25">
      <c r="E114" s="114"/>
    </row>
    <row r="115" ht="11.25">
      <c r="E115" s="114"/>
    </row>
    <row r="116" ht="11.25">
      <c r="E116" s="114"/>
    </row>
    <row r="117" ht="11.25">
      <c r="E117" s="114"/>
    </row>
    <row r="118" ht="11.25">
      <c r="E118" s="114"/>
    </row>
    <row r="119" ht="11.25">
      <c r="E119" s="114"/>
    </row>
    <row r="120" ht="11.25">
      <c r="E120" s="114"/>
    </row>
    <row r="121" ht="11.25">
      <c r="E121" s="114"/>
    </row>
  </sheetData>
  <sheetProtection/>
  <mergeCells count="3">
    <mergeCell ref="B12:C12"/>
    <mergeCell ref="D12:E12"/>
    <mergeCell ref="B13:E13"/>
  </mergeCells>
  <printOptions/>
  <pageMargins left="0.59" right="0.75" top="0.54" bottom="0.53" header="0.5" footer="0.5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2"/>
  <sheetViews>
    <sheetView zoomScalePageLayoutView="0" workbookViewId="0" topLeftCell="A1">
      <selection activeCell="P30" sqref="P30:AL30"/>
    </sheetView>
  </sheetViews>
  <sheetFormatPr defaultColWidth="1.0078125" defaultRowHeight="11.25"/>
  <cols>
    <col min="1" max="14" width="1.0078125" style="20" customWidth="1"/>
    <col min="15" max="15" width="37.83203125" style="20" customWidth="1"/>
    <col min="16" max="36" width="1.0078125" style="20" customWidth="1"/>
    <col min="37" max="37" width="3.66015625" style="20" customWidth="1"/>
    <col min="38" max="38" width="29.5" style="20" customWidth="1"/>
    <col min="39" max="108" width="1.0078125" style="20" customWidth="1"/>
    <col min="109" max="109" width="1.0078125" style="20" hidden="1" customWidth="1"/>
    <col min="110" max="16384" width="1.0078125" style="20" customWidth="1"/>
  </cols>
  <sheetData>
    <row r="1" s="19" customFormat="1" ht="12" customHeight="1">
      <c r="BS1" s="19" t="s">
        <v>52</v>
      </c>
    </row>
    <row r="2" s="19" customFormat="1" ht="12" customHeight="1">
      <c r="BS2" s="19" t="s">
        <v>0</v>
      </c>
    </row>
    <row r="3" s="19" customFormat="1" ht="12" customHeight="1">
      <c r="BS3" s="19" t="s">
        <v>53</v>
      </c>
    </row>
    <row r="4" s="19" customFormat="1" ht="12" customHeight="1">
      <c r="BS4" s="19" t="s">
        <v>54</v>
      </c>
    </row>
    <row r="5" s="19" customFormat="1" ht="12" customHeight="1">
      <c r="BS5" s="19" t="s">
        <v>55</v>
      </c>
    </row>
    <row r="7" spans="1:107" ht="16.5">
      <c r="A7" s="227" t="s">
        <v>377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</row>
    <row r="8" spans="11:97" ht="15.75">
      <c r="K8" s="228" t="s">
        <v>260</v>
      </c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</row>
    <row r="9" spans="11:97" s="19" customFormat="1" ht="25.5" customHeight="1">
      <c r="K9" s="216" t="s">
        <v>56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57</v>
      </c>
    </row>
    <row r="12" spans="1:107" ht="15.75">
      <c r="A12" s="20" t="s">
        <v>58</v>
      </c>
      <c r="AC12" s="228" t="s">
        <v>59</v>
      </c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</row>
    <row r="14" ht="15.75">
      <c r="H14" s="20" t="s">
        <v>60</v>
      </c>
    </row>
    <row r="16" spans="1:107" ht="63.75" customHeight="1">
      <c r="A16" s="229" t="s">
        <v>61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1"/>
      <c r="AQ16" s="229" t="s">
        <v>62</v>
      </c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1"/>
      <c r="BG16" s="229" t="s">
        <v>63</v>
      </c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1"/>
      <c r="BV16" s="229" t="s">
        <v>64</v>
      </c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1"/>
      <c r="CI16" s="229" t="s">
        <v>65</v>
      </c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1"/>
    </row>
    <row r="17" spans="1:107" ht="15.75">
      <c r="A17" s="221">
        <v>1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3"/>
      <c r="AQ17" s="221">
        <v>2</v>
      </c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3"/>
      <c r="BG17" s="221">
        <v>3</v>
      </c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3"/>
      <c r="BV17" s="221">
        <v>4</v>
      </c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3"/>
      <c r="CI17" s="221">
        <v>5</v>
      </c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3"/>
    </row>
    <row r="18" spans="1:107" ht="15.75">
      <c r="A18" s="249" t="s">
        <v>11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1"/>
      <c r="AQ18" s="221" t="s">
        <v>11</v>
      </c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3"/>
      <c r="BG18" s="246" t="s">
        <v>11</v>
      </c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8"/>
      <c r="BV18" s="232" t="s">
        <v>11</v>
      </c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4"/>
      <c r="CI18" s="232" t="s">
        <v>11</v>
      </c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4"/>
    </row>
    <row r="19" spans="1:107" ht="15.75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8"/>
      <c r="AQ19" s="239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1"/>
      <c r="BF19" s="242"/>
      <c r="BG19" s="243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5"/>
      <c r="BV19" s="232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4"/>
      <c r="CI19" s="232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4"/>
    </row>
    <row r="21" ht="15.75">
      <c r="H21" s="20" t="s">
        <v>66</v>
      </c>
    </row>
    <row r="23" ht="15.75">
      <c r="H23" s="20" t="s">
        <v>67</v>
      </c>
    </row>
    <row r="25" spans="1:107" s="22" customFormat="1" ht="123" customHeight="1">
      <c r="A25" s="224" t="s">
        <v>68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6"/>
      <c r="P25" s="224" t="s">
        <v>69</v>
      </c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6"/>
      <c r="AM25" s="224" t="s">
        <v>70</v>
      </c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6"/>
      <c r="BB25" s="224" t="s">
        <v>71</v>
      </c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6"/>
      <c r="BN25" s="224" t="s">
        <v>72</v>
      </c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6"/>
      <c r="CC25" s="224" t="s">
        <v>73</v>
      </c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6"/>
      <c r="CP25" s="224" t="s">
        <v>74</v>
      </c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6"/>
    </row>
    <row r="26" spans="1:107" ht="15.75">
      <c r="A26" s="221">
        <v>1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3"/>
      <c r="P26" s="221">
        <v>2</v>
      </c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3"/>
      <c r="AM26" s="221">
        <v>3</v>
      </c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3"/>
      <c r="BB26" s="221">
        <v>4</v>
      </c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3"/>
      <c r="BN26" s="221">
        <v>5</v>
      </c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3"/>
      <c r="CC26" s="221">
        <v>6</v>
      </c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3"/>
      <c r="CP26" s="221">
        <v>7</v>
      </c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3"/>
    </row>
    <row r="27" ht="15.75">
      <c r="H27" s="20" t="s">
        <v>75</v>
      </c>
    </row>
    <row r="28" ht="15.75">
      <c r="A28" s="20" t="s">
        <v>76</v>
      </c>
    </row>
    <row r="30" spans="1:107" s="22" customFormat="1" ht="165.75" customHeight="1">
      <c r="A30" s="224" t="s">
        <v>68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6"/>
      <c r="P30" s="224" t="s">
        <v>69</v>
      </c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6"/>
      <c r="AM30" s="224" t="s">
        <v>70</v>
      </c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6"/>
      <c r="BB30" s="224" t="s">
        <v>77</v>
      </c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6"/>
      <c r="BO30" s="224" t="s">
        <v>78</v>
      </c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6"/>
      <c r="CD30" s="224" t="s">
        <v>73</v>
      </c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6"/>
      <c r="CQ30" s="224" t="s">
        <v>74</v>
      </c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6"/>
    </row>
    <row r="31" spans="1:107" ht="15.75">
      <c r="A31" s="221">
        <v>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3"/>
      <c r="P31" s="221">
        <v>2</v>
      </c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3"/>
      <c r="AM31" s="221">
        <v>3</v>
      </c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3"/>
      <c r="BB31" s="221">
        <v>4</v>
      </c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3"/>
      <c r="BO31" s="221">
        <v>5</v>
      </c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3"/>
      <c r="CD31" s="221">
        <v>6</v>
      </c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3"/>
      <c r="CQ31" s="221">
        <v>7</v>
      </c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3"/>
    </row>
    <row r="33" spans="1:107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</row>
    <row r="35" spans="1:107" ht="15.75" customHeight="1">
      <c r="A35" s="218" t="s">
        <v>79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V35" s="219" t="s">
        <v>331</v>
      </c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</row>
    <row r="36" spans="1:107" s="19" customFormat="1" ht="12.75" customHeight="1">
      <c r="A36" s="216" t="s">
        <v>80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BA36" s="217" t="s">
        <v>81</v>
      </c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6"/>
      <c r="BT36" s="26"/>
      <c r="BU36" s="26"/>
      <c r="BV36" s="217" t="s">
        <v>82</v>
      </c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</row>
    <row r="37" spans="1:49" ht="15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107" ht="35.25" customHeight="1">
      <c r="A38" s="220" t="s">
        <v>187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V38" s="219" t="s">
        <v>83</v>
      </c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</row>
    <row r="39" spans="1:107" s="19" customFormat="1" ht="12.75" customHeight="1">
      <c r="A39" s="216" t="s">
        <v>80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BA39" s="217" t="s">
        <v>81</v>
      </c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6"/>
      <c r="BT39" s="26"/>
      <c r="BU39" s="26"/>
      <c r="BV39" s="217" t="s">
        <v>82</v>
      </c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</row>
    <row r="41" spans="2:107" ht="34.5" customHeight="1">
      <c r="B41" s="218" t="s">
        <v>270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8"/>
      <c r="AZ41" s="2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9"/>
      <c r="BT41" s="29"/>
      <c r="BU41" s="29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</row>
    <row r="42" spans="2:107" ht="22.5" customHeight="1">
      <c r="B42" s="216" t="s">
        <v>80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8"/>
      <c r="AZ42" s="28"/>
      <c r="BA42" s="216" t="s">
        <v>81</v>
      </c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8"/>
      <c r="BT42" s="28"/>
      <c r="BU42" s="28"/>
      <c r="BV42" s="216" t="s">
        <v>82</v>
      </c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</row>
  </sheetData>
  <sheetProtection/>
  <mergeCells count="70">
    <mergeCell ref="BG16:BU16"/>
    <mergeCell ref="A18:AP18"/>
    <mergeCell ref="AQ18:BF18"/>
    <mergeCell ref="BG17:BU17"/>
    <mergeCell ref="BV16:CH16"/>
    <mergeCell ref="BV17:CH17"/>
    <mergeCell ref="BN25:CB25"/>
    <mergeCell ref="A19:AP19"/>
    <mergeCell ref="AQ17:BF17"/>
    <mergeCell ref="CI19:DC19"/>
    <mergeCell ref="AQ19:BF19"/>
    <mergeCell ref="BG19:BU19"/>
    <mergeCell ref="BV19:CH19"/>
    <mergeCell ref="BG18:BU18"/>
    <mergeCell ref="BV18:CH18"/>
    <mergeCell ref="A7:DC7"/>
    <mergeCell ref="K8:CS8"/>
    <mergeCell ref="K9:CS9"/>
    <mergeCell ref="AC12:DC12"/>
    <mergeCell ref="CI16:DC16"/>
    <mergeCell ref="CI18:DC18"/>
    <mergeCell ref="A17:AP17"/>
    <mergeCell ref="CI17:DC17"/>
    <mergeCell ref="A16:AP16"/>
    <mergeCell ref="AQ16:BF16"/>
    <mergeCell ref="AM30:BA30"/>
    <mergeCell ref="BB30:BN30"/>
    <mergeCell ref="CD30:CP30"/>
    <mergeCell ref="CQ30:DC30"/>
    <mergeCell ref="BN26:CB26"/>
    <mergeCell ref="CP26:DC26"/>
    <mergeCell ref="A31:O31"/>
    <mergeCell ref="CP25:DC25"/>
    <mergeCell ref="A26:O26"/>
    <mergeCell ref="P26:AL26"/>
    <mergeCell ref="AM26:BA26"/>
    <mergeCell ref="BB26:BM26"/>
    <mergeCell ref="CC26:CO26"/>
    <mergeCell ref="A30:O30"/>
    <mergeCell ref="A25:O25"/>
    <mergeCell ref="P25:AL25"/>
    <mergeCell ref="BA35:BR35"/>
    <mergeCell ref="CC25:CO25"/>
    <mergeCell ref="AM25:BA25"/>
    <mergeCell ref="BB25:BM25"/>
    <mergeCell ref="A36:AW36"/>
    <mergeCell ref="BA36:BR36"/>
    <mergeCell ref="BV36:DC36"/>
    <mergeCell ref="A35:AW35"/>
    <mergeCell ref="BO30:CC30"/>
    <mergeCell ref="P30:AL30"/>
    <mergeCell ref="BV38:DC38"/>
    <mergeCell ref="A38:AW38"/>
    <mergeCell ref="BA38:BR38"/>
    <mergeCell ref="BV35:DC35"/>
    <mergeCell ref="CD31:CP31"/>
    <mergeCell ref="CQ31:DC31"/>
    <mergeCell ref="BO31:CC31"/>
    <mergeCell ref="P31:AL31"/>
    <mergeCell ref="AM31:BA31"/>
    <mergeCell ref="BB31:BN31"/>
    <mergeCell ref="B42:AX42"/>
    <mergeCell ref="BA42:BR42"/>
    <mergeCell ref="BV42:DC42"/>
    <mergeCell ref="A39:AW39"/>
    <mergeCell ref="BA39:BR39"/>
    <mergeCell ref="BV39:DC39"/>
    <mergeCell ref="B41:AX41"/>
    <mergeCell ref="BA41:BR41"/>
    <mergeCell ref="BV41:DC41"/>
  </mergeCells>
  <printOptions/>
  <pageMargins left="0.66" right="0.75" top="0.48" bottom="0.63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3"/>
  <sheetViews>
    <sheetView zoomScalePageLayoutView="0" workbookViewId="0" topLeftCell="A1">
      <selection activeCell="B17" sqref="B17"/>
    </sheetView>
  </sheetViews>
  <sheetFormatPr defaultColWidth="9.33203125" defaultRowHeight="11.25"/>
  <cols>
    <col min="1" max="1" width="4" style="0" customWidth="1"/>
    <col min="2" max="2" width="80.5" style="0" customWidth="1"/>
    <col min="3" max="3" width="16.5" style="1" customWidth="1"/>
    <col min="4" max="4" width="17.83203125" style="72" customWidth="1"/>
    <col min="5" max="5" width="18.16015625" style="72" customWidth="1"/>
  </cols>
  <sheetData>
    <row r="1" spans="1:5" ht="15.75">
      <c r="A1" s="33"/>
      <c r="B1" s="34"/>
      <c r="C1" s="34"/>
      <c r="D1" s="93"/>
      <c r="E1" s="99"/>
    </row>
    <row r="2" spans="1:5" ht="12">
      <c r="A2" s="56"/>
      <c r="B2" s="40"/>
      <c r="C2" s="59"/>
      <c r="D2" s="94"/>
      <c r="E2" s="100" t="s">
        <v>213</v>
      </c>
    </row>
    <row r="3" spans="1:5" ht="12">
      <c r="A3" s="56"/>
      <c r="B3" s="40"/>
      <c r="C3" s="59"/>
      <c r="D3" s="94"/>
      <c r="E3" s="100" t="s">
        <v>0</v>
      </c>
    </row>
    <row r="4" spans="1:5" ht="12">
      <c r="A4" s="56"/>
      <c r="B4" s="40"/>
      <c r="C4" s="59"/>
      <c r="D4" s="94"/>
      <c r="E4" s="100" t="s">
        <v>1</v>
      </c>
    </row>
    <row r="5" spans="1:5" ht="12">
      <c r="A5" s="56"/>
      <c r="B5" s="40"/>
      <c r="C5" s="59"/>
      <c r="D5" s="94"/>
      <c r="E5" s="100" t="s">
        <v>2</v>
      </c>
    </row>
    <row r="6" spans="1:5" ht="12">
      <c r="A6" s="56"/>
      <c r="B6" s="40"/>
      <c r="C6" s="59"/>
      <c r="D6" s="94"/>
      <c r="E6" s="100" t="s">
        <v>3</v>
      </c>
    </row>
    <row r="7" spans="1:5" ht="12">
      <c r="A7" s="56"/>
      <c r="B7" s="40"/>
      <c r="C7" s="59"/>
      <c r="D7" s="94"/>
      <c r="E7" s="100" t="s">
        <v>4</v>
      </c>
    </row>
    <row r="8" spans="1:5" ht="15" customHeight="1">
      <c r="A8" s="56"/>
      <c r="B8" s="35" t="s">
        <v>214</v>
      </c>
      <c r="C8" s="36"/>
      <c r="D8" s="95"/>
      <c r="E8" s="95"/>
    </row>
    <row r="9" spans="1:5" ht="15.75" customHeight="1">
      <c r="A9" s="56"/>
      <c r="B9" s="37" t="s">
        <v>387</v>
      </c>
      <c r="C9" s="38"/>
      <c r="D9" s="96"/>
      <c r="E9" s="96"/>
    </row>
    <row r="10" spans="1:5" ht="17.25" customHeight="1">
      <c r="A10" s="33"/>
      <c r="B10" s="37" t="s">
        <v>260</v>
      </c>
      <c r="C10" s="58"/>
      <c r="D10" s="97"/>
      <c r="E10" s="97"/>
    </row>
    <row r="11" spans="1:5" ht="18" customHeight="1">
      <c r="A11" s="33"/>
      <c r="B11" s="57" t="s">
        <v>5</v>
      </c>
      <c r="C11" s="58"/>
      <c r="D11" s="97"/>
      <c r="E11" s="97"/>
    </row>
    <row r="12" spans="1:5" ht="24.75" customHeight="1">
      <c r="A12" s="45"/>
      <c r="B12" s="252" t="s">
        <v>263</v>
      </c>
      <c r="C12" s="253"/>
      <c r="D12" s="253"/>
      <c r="E12" s="253"/>
    </row>
    <row r="13" spans="1:5" ht="14.25" customHeight="1">
      <c r="A13" s="45"/>
      <c r="B13" s="252" t="s">
        <v>186</v>
      </c>
      <c r="C13" s="253"/>
      <c r="D13" s="253"/>
      <c r="E13" s="253"/>
    </row>
    <row r="14" spans="1:5" ht="11.25">
      <c r="A14" s="45"/>
      <c r="B14" s="45"/>
      <c r="C14" s="60"/>
      <c r="D14" s="98"/>
      <c r="E14" s="101" t="s">
        <v>6</v>
      </c>
    </row>
    <row r="15" spans="1:5" ht="41.25" customHeight="1">
      <c r="A15" s="45"/>
      <c r="B15" s="117" t="s">
        <v>215</v>
      </c>
      <c r="C15" s="118" t="s">
        <v>7</v>
      </c>
      <c r="D15" s="118" t="s">
        <v>216</v>
      </c>
      <c r="E15" s="118" t="s">
        <v>217</v>
      </c>
    </row>
    <row r="16" spans="1:5" ht="17.25" customHeight="1">
      <c r="A16" s="61"/>
      <c r="B16" s="117" t="s">
        <v>189</v>
      </c>
      <c r="C16" s="117" t="s">
        <v>190</v>
      </c>
      <c r="D16" s="117" t="s">
        <v>191</v>
      </c>
      <c r="E16" s="117" t="s">
        <v>200</v>
      </c>
    </row>
    <row r="17" spans="1:5" ht="18" customHeight="1">
      <c r="A17" s="33"/>
      <c r="B17" s="166" t="s">
        <v>368</v>
      </c>
      <c r="C17" s="167"/>
      <c r="D17" s="183"/>
      <c r="E17" s="183"/>
    </row>
    <row r="18" spans="1:7" ht="19.5" customHeight="1">
      <c r="A18" s="33"/>
      <c r="B18" s="169" t="s">
        <v>218</v>
      </c>
      <c r="C18" s="170" t="s">
        <v>192</v>
      </c>
      <c r="D18" s="178">
        <v>493.82</v>
      </c>
      <c r="E18" s="178">
        <v>174.52</v>
      </c>
      <c r="G18" s="72"/>
    </row>
    <row r="19" spans="1:5" ht="15" customHeight="1">
      <c r="A19" s="33"/>
      <c r="B19" s="171" t="s">
        <v>8</v>
      </c>
      <c r="C19" s="172"/>
      <c r="D19" s="179"/>
      <c r="E19" s="180"/>
    </row>
    <row r="20" spans="1:5" ht="21" customHeight="1">
      <c r="A20" s="33"/>
      <c r="B20" s="168" t="s">
        <v>9</v>
      </c>
      <c r="C20" s="167" t="s">
        <v>219</v>
      </c>
      <c r="D20" s="181">
        <v>493.82</v>
      </c>
      <c r="E20" s="181">
        <v>174.52</v>
      </c>
    </row>
    <row r="21" spans="1:5" ht="20.25" customHeight="1">
      <c r="A21" s="33"/>
      <c r="B21" s="168" t="s">
        <v>10</v>
      </c>
      <c r="C21" s="167" t="s">
        <v>220</v>
      </c>
      <c r="D21" s="181" t="s">
        <v>11</v>
      </c>
      <c r="E21" s="181" t="s">
        <v>11</v>
      </c>
    </row>
    <row r="22" spans="1:5" ht="25.5" customHeight="1">
      <c r="A22" s="33"/>
      <c r="B22" s="169" t="s">
        <v>12</v>
      </c>
      <c r="C22" s="170" t="s">
        <v>193</v>
      </c>
      <c r="D22" s="178" t="s">
        <v>11</v>
      </c>
      <c r="E22" s="178" t="s">
        <v>11</v>
      </c>
    </row>
    <row r="23" spans="1:5" ht="18.75" customHeight="1">
      <c r="A23" s="33"/>
      <c r="B23" s="171" t="s">
        <v>8</v>
      </c>
      <c r="C23" s="172"/>
      <c r="D23" s="179"/>
      <c r="E23" s="180"/>
    </row>
    <row r="24" spans="1:5" ht="20.25" customHeight="1">
      <c r="A24" s="33"/>
      <c r="B24" s="168" t="s">
        <v>9</v>
      </c>
      <c r="C24" s="167" t="s">
        <v>221</v>
      </c>
      <c r="D24" s="181" t="s">
        <v>11</v>
      </c>
      <c r="E24" s="181" t="s">
        <v>11</v>
      </c>
    </row>
    <row r="25" spans="1:5" ht="20.25" customHeight="1">
      <c r="A25" s="33"/>
      <c r="B25" s="168" t="s">
        <v>10</v>
      </c>
      <c r="C25" s="167" t="s">
        <v>222</v>
      </c>
      <c r="D25" s="178" t="s">
        <v>11</v>
      </c>
      <c r="E25" s="178" t="s">
        <v>11</v>
      </c>
    </row>
    <row r="26" spans="1:5" ht="32.25" customHeight="1">
      <c r="A26" s="33"/>
      <c r="B26" s="173" t="s">
        <v>223</v>
      </c>
      <c r="C26" s="170" t="s">
        <v>194</v>
      </c>
      <c r="D26" s="178">
        <v>72380.36</v>
      </c>
      <c r="E26" s="178">
        <v>97836.03</v>
      </c>
    </row>
    <row r="27" spans="1:5" ht="18" customHeight="1">
      <c r="A27" s="33"/>
      <c r="B27" s="174" t="s">
        <v>8</v>
      </c>
      <c r="C27" s="172"/>
      <c r="D27" s="180"/>
      <c r="E27" s="180"/>
    </row>
    <row r="28" spans="1:5" ht="16.5" customHeight="1">
      <c r="A28" s="33"/>
      <c r="B28" s="168" t="s">
        <v>224</v>
      </c>
      <c r="C28" s="167" t="s">
        <v>225</v>
      </c>
      <c r="D28" s="181">
        <v>31069.09</v>
      </c>
      <c r="E28" s="181">
        <v>39236.96</v>
      </c>
    </row>
    <row r="29" spans="1:5" ht="23.25" customHeight="1">
      <c r="A29" s="33"/>
      <c r="B29" s="175" t="s">
        <v>374</v>
      </c>
      <c r="C29" s="167"/>
      <c r="D29" s="181" t="s">
        <v>11</v>
      </c>
      <c r="E29" s="181">
        <v>10464</v>
      </c>
    </row>
    <row r="30" spans="1:5" ht="31.5" customHeight="1">
      <c r="A30" s="33"/>
      <c r="B30" s="175" t="s">
        <v>327</v>
      </c>
      <c r="C30" s="167"/>
      <c r="D30" s="181">
        <v>9882.5</v>
      </c>
      <c r="E30" s="181">
        <v>9514</v>
      </c>
    </row>
    <row r="31" spans="1:5" ht="18.75" customHeight="1">
      <c r="A31" s="33"/>
      <c r="B31" s="168" t="s">
        <v>226</v>
      </c>
      <c r="C31" s="167" t="s">
        <v>227</v>
      </c>
      <c r="D31" s="181">
        <v>41311.28</v>
      </c>
      <c r="E31" s="181">
        <v>58599.07</v>
      </c>
    </row>
    <row r="32" spans="1:5" ht="29.25" customHeight="1">
      <c r="A32" s="33"/>
      <c r="B32" s="166" t="s">
        <v>228</v>
      </c>
      <c r="C32" s="167"/>
      <c r="D32" s="181">
        <v>25158.53</v>
      </c>
      <c r="E32" s="181">
        <v>38002.15</v>
      </c>
    </row>
    <row r="33" spans="1:5" ht="29.25" customHeight="1">
      <c r="A33" s="33"/>
      <c r="B33" s="175" t="s">
        <v>360</v>
      </c>
      <c r="C33" s="167"/>
      <c r="D33" s="181">
        <v>10444.78</v>
      </c>
      <c r="E33" s="181">
        <v>5727.21</v>
      </c>
    </row>
    <row r="34" spans="1:5" ht="26.25" customHeight="1">
      <c r="A34" s="33"/>
      <c r="B34" s="175" t="s">
        <v>385</v>
      </c>
      <c r="C34" s="167"/>
      <c r="D34" s="181" t="s">
        <v>11</v>
      </c>
      <c r="E34" s="181">
        <v>7671.44</v>
      </c>
    </row>
    <row r="35" spans="1:5" ht="36" customHeight="1">
      <c r="A35" s="33"/>
      <c r="B35" s="175" t="s">
        <v>365</v>
      </c>
      <c r="C35" s="167"/>
      <c r="D35" s="181">
        <v>12238.75</v>
      </c>
      <c r="E35" s="181">
        <v>12537.5</v>
      </c>
    </row>
    <row r="36" spans="1:5" ht="25.5" customHeight="1">
      <c r="A36" s="33"/>
      <c r="B36" s="175" t="s">
        <v>371</v>
      </c>
      <c r="C36" s="167"/>
      <c r="D36" s="181" t="s">
        <v>11</v>
      </c>
      <c r="E36" s="181">
        <v>12066</v>
      </c>
    </row>
    <row r="37" spans="1:5" ht="39" customHeight="1">
      <c r="A37" s="33"/>
      <c r="B37" s="166" t="s">
        <v>231</v>
      </c>
      <c r="C37" s="167"/>
      <c r="D37" s="181">
        <v>16152.75</v>
      </c>
      <c r="E37" s="181">
        <v>20596.91</v>
      </c>
    </row>
    <row r="38" spans="1:5" ht="27" customHeight="1">
      <c r="A38" s="33"/>
      <c r="B38" s="175" t="s">
        <v>366</v>
      </c>
      <c r="C38" s="167"/>
      <c r="D38" s="181">
        <v>11081.25</v>
      </c>
      <c r="E38" s="181">
        <v>11620</v>
      </c>
    </row>
    <row r="39" spans="1:5" ht="27.75" customHeight="1">
      <c r="A39" s="33"/>
      <c r="B39" s="175" t="s">
        <v>359</v>
      </c>
      <c r="C39" s="167"/>
      <c r="D39" s="181" t="s">
        <v>11</v>
      </c>
      <c r="E39" s="181">
        <v>5122.5</v>
      </c>
    </row>
    <row r="40" spans="1:5" ht="28.5" customHeight="1">
      <c r="A40" s="33"/>
      <c r="B40" s="173" t="s">
        <v>13</v>
      </c>
      <c r="C40" s="170" t="s">
        <v>195</v>
      </c>
      <c r="D40" s="178" t="s">
        <v>11</v>
      </c>
      <c r="E40" s="178" t="s">
        <v>11</v>
      </c>
    </row>
    <row r="41" spans="1:5" ht="26.25" customHeight="1">
      <c r="A41" s="33"/>
      <c r="B41" s="174" t="s">
        <v>8</v>
      </c>
      <c r="C41" s="172"/>
      <c r="D41" s="180"/>
      <c r="E41" s="180"/>
    </row>
    <row r="42" spans="1:5" ht="29.25" customHeight="1">
      <c r="A42" s="33"/>
      <c r="B42" s="168" t="s">
        <v>224</v>
      </c>
      <c r="C42" s="167" t="s">
        <v>229</v>
      </c>
      <c r="D42" s="181" t="s">
        <v>11</v>
      </c>
      <c r="E42" s="181" t="s">
        <v>11</v>
      </c>
    </row>
    <row r="43" spans="1:5" ht="24.75" customHeight="1">
      <c r="A43" s="33"/>
      <c r="B43" s="168" t="s">
        <v>226</v>
      </c>
      <c r="C43" s="167" t="s">
        <v>230</v>
      </c>
      <c r="D43" s="181" t="s">
        <v>11</v>
      </c>
      <c r="E43" s="181" t="s">
        <v>11</v>
      </c>
    </row>
    <row r="44" spans="1:5" ht="31.5" customHeight="1">
      <c r="A44" s="33"/>
      <c r="B44" s="168" t="s">
        <v>232</v>
      </c>
      <c r="C44" s="167" t="s">
        <v>233</v>
      </c>
      <c r="D44" s="181" t="s">
        <v>11</v>
      </c>
      <c r="E44" s="181" t="s">
        <v>11</v>
      </c>
    </row>
    <row r="45" spans="1:5" ht="28.5" customHeight="1">
      <c r="A45" s="33"/>
      <c r="B45" s="168" t="s">
        <v>234</v>
      </c>
      <c r="C45" s="167" t="s">
        <v>235</v>
      </c>
      <c r="D45" s="178" t="s">
        <v>11</v>
      </c>
      <c r="E45" s="178" t="s">
        <v>11</v>
      </c>
    </row>
    <row r="46" spans="1:5" ht="29.25" customHeight="1">
      <c r="A46" s="33"/>
      <c r="B46" s="173" t="s">
        <v>14</v>
      </c>
      <c r="C46" s="170" t="s">
        <v>196</v>
      </c>
      <c r="D46" s="178">
        <v>42220.74</v>
      </c>
      <c r="E46" s="178">
        <v>4064.12</v>
      </c>
    </row>
    <row r="47" spans="1:5" ht="27.75" customHeight="1">
      <c r="A47" s="33"/>
      <c r="B47" s="174" t="s">
        <v>8</v>
      </c>
      <c r="C47" s="172"/>
      <c r="D47" s="180"/>
      <c r="E47" s="180"/>
    </row>
    <row r="48" spans="1:5" ht="36.75" customHeight="1">
      <c r="A48" s="33"/>
      <c r="B48" s="166" t="s">
        <v>15</v>
      </c>
      <c r="C48" s="167" t="s">
        <v>236</v>
      </c>
      <c r="D48" s="181">
        <v>41195.55</v>
      </c>
      <c r="E48" s="181">
        <v>2825.12</v>
      </c>
    </row>
    <row r="49" spans="1:5" ht="36.75" customHeight="1">
      <c r="A49" s="33"/>
      <c r="B49" s="175" t="s">
        <v>367</v>
      </c>
      <c r="C49" s="167"/>
      <c r="D49" s="181">
        <v>41195.55</v>
      </c>
      <c r="E49" s="181">
        <v>2825.12</v>
      </c>
    </row>
    <row r="50" spans="1:5" ht="32.25" customHeight="1">
      <c r="A50" s="33"/>
      <c r="B50" s="166" t="s">
        <v>16</v>
      </c>
      <c r="C50" s="167" t="s">
        <v>237</v>
      </c>
      <c r="D50" s="181" t="s">
        <v>11</v>
      </c>
      <c r="E50" s="181" t="s">
        <v>11</v>
      </c>
    </row>
    <row r="51" spans="1:5" ht="33" customHeight="1">
      <c r="A51" s="33"/>
      <c r="B51" s="166" t="s">
        <v>17</v>
      </c>
      <c r="C51" s="167" t="s">
        <v>238</v>
      </c>
      <c r="D51" s="181">
        <v>1008.96</v>
      </c>
      <c r="E51" s="181">
        <v>1239.01</v>
      </c>
    </row>
    <row r="52" spans="1:5" ht="31.5" customHeight="1">
      <c r="A52" s="33"/>
      <c r="B52" s="166" t="s">
        <v>18</v>
      </c>
      <c r="C52" s="167" t="s">
        <v>239</v>
      </c>
      <c r="D52" s="181">
        <v>16.23</v>
      </c>
      <c r="E52" s="181" t="s">
        <v>11</v>
      </c>
    </row>
    <row r="53" spans="1:5" ht="37.5" customHeight="1">
      <c r="A53" s="33"/>
      <c r="B53" s="166" t="s">
        <v>19</v>
      </c>
      <c r="C53" s="167" t="s">
        <v>197</v>
      </c>
      <c r="D53" s="178" t="s">
        <v>11</v>
      </c>
      <c r="E53" s="178" t="s">
        <v>11</v>
      </c>
    </row>
    <row r="54" spans="1:5" ht="17.25" customHeight="1">
      <c r="A54" s="33"/>
      <c r="B54" s="173" t="s">
        <v>20</v>
      </c>
      <c r="C54" s="170" t="s">
        <v>198</v>
      </c>
      <c r="D54" s="178" t="s">
        <v>11</v>
      </c>
      <c r="E54" s="178" t="s">
        <v>11</v>
      </c>
    </row>
    <row r="55" spans="1:5" ht="24" customHeight="1">
      <c r="A55" s="33"/>
      <c r="B55" s="174" t="s">
        <v>8</v>
      </c>
      <c r="C55" s="172"/>
      <c r="D55" s="180"/>
      <c r="E55" s="180"/>
    </row>
    <row r="56" spans="1:5" ht="19.5" customHeight="1">
      <c r="A56" s="33"/>
      <c r="B56" s="166" t="s">
        <v>21</v>
      </c>
      <c r="C56" s="167" t="s">
        <v>240</v>
      </c>
      <c r="D56" s="178" t="s">
        <v>11</v>
      </c>
      <c r="E56" s="178" t="s">
        <v>11</v>
      </c>
    </row>
    <row r="57" spans="1:5" ht="26.25" customHeight="1">
      <c r="A57" s="33"/>
      <c r="B57" s="166" t="s">
        <v>241</v>
      </c>
      <c r="C57" s="167"/>
      <c r="D57" s="178" t="s">
        <v>11</v>
      </c>
      <c r="E57" s="178" t="s">
        <v>11</v>
      </c>
    </row>
    <row r="58" spans="1:5" ht="24" customHeight="1">
      <c r="A58" s="33"/>
      <c r="B58" s="166" t="s">
        <v>228</v>
      </c>
      <c r="C58" s="167"/>
      <c r="D58" s="178" t="s">
        <v>11</v>
      </c>
      <c r="E58" s="178" t="s">
        <v>11</v>
      </c>
    </row>
    <row r="59" spans="1:5" ht="21" customHeight="1">
      <c r="A59" s="33"/>
      <c r="B59" s="166" t="s">
        <v>231</v>
      </c>
      <c r="C59" s="167"/>
      <c r="D59" s="178" t="s">
        <v>11</v>
      </c>
      <c r="E59" s="178" t="s">
        <v>11</v>
      </c>
    </row>
    <row r="60" spans="1:5" ht="18.75" customHeight="1">
      <c r="A60" s="33"/>
      <c r="B60" s="166" t="s">
        <v>22</v>
      </c>
      <c r="C60" s="167" t="s">
        <v>242</v>
      </c>
      <c r="D60" s="178" t="s">
        <v>11</v>
      </c>
      <c r="E60" s="178" t="s">
        <v>11</v>
      </c>
    </row>
    <row r="61" spans="1:5" ht="34.5" customHeight="1">
      <c r="A61" s="33"/>
      <c r="B61" s="166" t="s">
        <v>241</v>
      </c>
      <c r="C61" s="167"/>
      <c r="D61" s="178" t="s">
        <v>11</v>
      </c>
      <c r="E61" s="178" t="s">
        <v>11</v>
      </c>
    </row>
    <row r="62" spans="1:5" ht="21" customHeight="1">
      <c r="A62" s="33"/>
      <c r="B62" s="166" t="s">
        <v>228</v>
      </c>
      <c r="C62" s="167"/>
      <c r="D62" s="178" t="s">
        <v>11</v>
      </c>
      <c r="E62" s="178" t="s">
        <v>11</v>
      </c>
    </row>
    <row r="63" spans="1:5" ht="18.75" customHeight="1">
      <c r="A63" s="33"/>
      <c r="B63" s="166" t="s">
        <v>231</v>
      </c>
      <c r="C63" s="167"/>
      <c r="D63" s="178" t="s">
        <v>11</v>
      </c>
      <c r="E63" s="178" t="s">
        <v>11</v>
      </c>
    </row>
    <row r="64" spans="1:5" ht="17.25" customHeight="1">
      <c r="A64" s="33"/>
      <c r="B64" s="166" t="s">
        <v>23</v>
      </c>
      <c r="C64" s="167" t="s">
        <v>243</v>
      </c>
      <c r="D64" s="178" t="s">
        <v>11</v>
      </c>
      <c r="E64" s="178" t="s">
        <v>11</v>
      </c>
    </row>
    <row r="65" spans="1:5" ht="18.75" customHeight="1">
      <c r="A65" s="33"/>
      <c r="B65" s="166" t="s">
        <v>24</v>
      </c>
      <c r="C65" s="167" t="s">
        <v>244</v>
      </c>
      <c r="D65" s="178" t="s">
        <v>11</v>
      </c>
      <c r="E65" s="178" t="s">
        <v>11</v>
      </c>
    </row>
    <row r="66" spans="1:5" ht="18.75" customHeight="1">
      <c r="A66" s="33"/>
      <c r="B66" s="166" t="s">
        <v>241</v>
      </c>
      <c r="C66" s="176"/>
      <c r="D66" s="178" t="s">
        <v>11</v>
      </c>
      <c r="E66" s="178" t="s">
        <v>11</v>
      </c>
    </row>
    <row r="67" spans="1:5" ht="21.75" customHeight="1">
      <c r="A67" s="33"/>
      <c r="B67" s="166" t="s">
        <v>228</v>
      </c>
      <c r="C67" s="176"/>
      <c r="D67" s="178" t="s">
        <v>11</v>
      </c>
      <c r="E67" s="178" t="s">
        <v>11</v>
      </c>
    </row>
    <row r="68" spans="1:5" ht="25.5" customHeight="1">
      <c r="A68" s="33"/>
      <c r="B68" s="166" t="s">
        <v>231</v>
      </c>
      <c r="C68" s="176"/>
      <c r="D68" s="178" t="s">
        <v>11</v>
      </c>
      <c r="E68" s="178" t="s">
        <v>11</v>
      </c>
    </row>
    <row r="69" spans="1:5" ht="24.75" customHeight="1">
      <c r="A69" s="33"/>
      <c r="B69" s="166" t="s">
        <v>25</v>
      </c>
      <c r="C69" s="167" t="s">
        <v>199</v>
      </c>
      <c r="D69" s="181" t="s">
        <v>11</v>
      </c>
      <c r="E69" s="181" t="s">
        <v>11</v>
      </c>
    </row>
    <row r="70" spans="1:5" ht="22.5" customHeight="1">
      <c r="A70" s="33"/>
      <c r="B70" s="173" t="s">
        <v>245</v>
      </c>
      <c r="C70" s="170" t="s">
        <v>246</v>
      </c>
      <c r="D70" s="178" t="s">
        <v>11</v>
      </c>
      <c r="E70" s="178" t="s">
        <v>11</v>
      </c>
    </row>
    <row r="71" spans="1:5" ht="13.5" customHeight="1">
      <c r="A71" s="33"/>
      <c r="B71" s="174" t="s">
        <v>8</v>
      </c>
      <c r="C71" s="172"/>
      <c r="D71" s="180"/>
      <c r="E71" s="180"/>
    </row>
    <row r="72" spans="1:5" ht="33" customHeight="1">
      <c r="A72" s="33"/>
      <c r="B72" s="166" t="s">
        <v>247</v>
      </c>
      <c r="C72" s="167" t="s">
        <v>248</v>
      </c>
      <c r="D72" s="178" t="s">
        <v>11</v>
      </c>
      <c r="E72" s="178" t="s">
        <v>11</v>
      </c>
    </row>
    <row r="73" spans="1:5" ht="21" customHeight="1">
      <c r="A73" s="33"/>
      <c r="B73" s="166" t="s">
        <v>249</v>
      </c>
      <c r="C73" s="167" t="s">
        <v>250</v>
      </c>
      <c r="D73" s="178" t="s">
        <v>11</v>
      </c>
      <c r="E73" s="178" t="s">
        <v>11</v>
      </c>
    </row>
    <row r="74" spans="1:5" ht="30.75" customHeight="1">
      <c r="A74" s="33"/>
      <c r="B74" s="166" t="s">
        <v>251</v>
      </c>
      <c r="C74" s="167" t="s">
        <v>252</v>
      </c>
      <c r="D74" s="178" t="s">
        <v>11</v>
      </c>
      <c r="E74" s="178" t="s">
        <v>11</v>
      </c>
    </row>
    <row r="75" spans="1:5" ht="26.25" customHeight="1">
      <c r="A75" s="33"/>
      <c r="B75" s="166" t="s">
        <v>253</v>
      </c>
      <c r="C75" s="167" t="s">
        <v>254</v>
      </c>
      <c r="D75" s="178" t="s">
        <v>11</v>
      </c>
      <c r="E75" s="178" t="s">
        <v>11</v>
      </c>
    </row>
    <row r="76" spans="2:5" ht="32.25" customHeight="1">
      <c r="B76" s="166" t="s">
        <v>255</v>
      </c>
      <c r="C76" s="167" t="s">
        <v>256</v>
      </c>
      <c r="D76" s="178" t="s">
        <v>11</v>
      </c>
      <c r="E76" s="178" t="s">
        <v>11</v>
      </c>
    </row>
    <row r="77" spans="2:5" ht="33.75" customHeight="1">
      <c r="B77" s="177" t="s">
        <v>257</v>
      </c>
      <c r="C77" s="167" t="s">
        <v>202</v>
      </c>
      <c r="D77" s="182">
        <v>115094.93</v>
      </c>
      <c r="E77" s="182">
        <v>102074.67</v>
      </c>
    </row>
    <row r="78" spans="2:5" ht="46.5" customHeight="1">
      <c r="B78" s="166" t="s">
        <v>361</v>
      </c>
      <c r="C78" s="167"/>
      <c r="D78" s="183"/>
      <c r="E78" s="183"/>
    </row>
    <row r="79" spans="2:5" ht="23.25" customHeight="1">
      <c r="B79" s="166" t="s">
        <v>26</v>
      </c>
      <c r="C79" s="167" t="s">
        <v>203</v>
      </c>
      <c r="D79" s="178">
        <v>437.2</v>
      </c>
      <c r="E79" s="178">
        <v>3382.81</v>
      </c>
    </row>
    <row r="80" spans="2:5" ht="21.75" customHeight="1">
      <c r="B80" s="166" t="s">
        <v>362</v>
      </c>
      <c r="C80" s="167" t="s">
        <v>204</v>
      </c>
      <c r="D80" s="178">
        <v>1421.38</v>
      </c>
      <c r="E80" s="178">
        <v>313.13</v>
      </c>
    </row>
    <row r="81" spans="2:5" ht="18" customHeight="1">
      <c r="B81" s="166" t="s">
        <v>363</v>
      </c>
      <c r="C81" s="167" t="s">
        <v>258</v>
      </c>
      <c r="D81" s="178">
        <v>113236.36</v>
      </c>
      <c r="E81" s="178">
        <v>98378.74</v>
      </c>
    </row>
    <row r="82" spans="2:5" ht="15" customHeight="1">
      <c r="B82" s="177" t="s">
        <v>364</v>
      </c>
      <c r="C82" s="167" t="s">
        <v>259</v>
      </c>
      <c r="D82" s="184">
        <v>115094.93</v>
      </c>
      <c r="E82" s="184">
        <v>102074.67</v>
      </c>
    </row>
    <row r="83" spans="2:5" ht="52.5" customHeight="1">
      <c r="B83" s="88" t="s">
        <v>27</v>
      </c>
      <c r="C83" s="89" t="s">
        <v>329</v>
      </c>
      <c r="D83" s="90"/>
      <c r="E83"/>
    </row>
    <row r="84" spans="2:5" ht="12">
      <c r="B84" s="90"/>
      <c r="C84" s="91"/>
      <c r="D84" s="90"/>
      <c r="E84"/>
    </row>
    <row r="85" spans="2:5" ht="12">
      <c r="B85" s="90"/>
      <c r="C85" s="91"/>
      <c r="D85" s="90"/>
      <c r="E85"/>
    </row>
    <row r="86" spans="2:5" ht="12">
      <c r="B86" s="90"/>
      <c r="C86" s="91"/>
      <c r="D86" s="90"/>
      <c r="E86"/>
    </row>
    <row r="87" spans="2:5" ht="12">
      <c r="B87" s="88" t="s">
        <v>187</v>
      </c>
      <c r="C87" s="89" t="s">
        <v>337</v>
      </c>
      <c r="D87" s="90"/>
      <c r="E87"/>
    </row>
    <row r="88" spans="2:5" ht="12">
      <c r="B88" s="90"/>
      <c r="C88" s="91"/>
      <c r="D88" s="90"/>
      <c r="E88"/>
    </row>
    <row r="89" spans="2:5" ht="12">
      <c r="B89" s="90"/>
      <c r="C89" s="91"/>
      <c r="D89" s="90"/>
      <c r="E89"/>
    </row>
    <row r="90" spans="2:5" ht="12">
      <c r="B90" s="90"/>
      <c r="C90" s="91"/>
      <c r="D90" s="90"/>
      <c r="E90"/>
    </row>
    <row r="91" spans="2:5" ht="12">
      <c r="B91" s="88" t="s">
        <v>270</v>
      </c>
      <c r="C91" s="89" t="s">
        <v>271</v>
      </c>
      <c r="D91" s="90"/>
      <c r="E91"/>
    </row>
    <row r="92" spans="2:5" ht="12">
      <c r="B92" s="90"/>
      <c r="C92" s="91"/>
      <c r="D92" s="90"/>
      <c r="E92"/>
    </row>
    <row r="93" spans="2:5" ht="12">
      <c r="B93" s="90"/>
      <c r="C93" s="91"/>
      <c r="D93" s="90"/>
      <c r="E93"/>
    </row>
  </sheetData>
  <sheetProtection/>
  <mergeCells count="2">
    <mergeCell ref="B12:E12"/>
    <mergeCell ref="B13:E13"/>
  </mergeCells>
  <printOptions/>
  <pageMargins left="0.59" right="0.47" top="0.48" bottom="0.42" header="0.5" footer="0.4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2012-04-10T07:45:17Z</cp:lastPrinted>
  <dcterms:created xsi:type="dcterms:W3CDTF">2008-07-10T07:01:31Z</dcterms:created>
  <dcterms:modified xsi:type="dcterms:W3CDTF">2012-04-10T07:47:37Z</dcterms:modified>
  <cp:category/>
  <cp:version/>
  <cp:contentType/>
  <cp:contentStatus/>
  <cp:revision>1</cp:revision>
</cp:coreProperties>
</file>