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<sst xmlns="http://schemas.openxmlformats.org/spreadsheetml/2006/main" count="939" uniqueCount="407">
  <si>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</si>
  <si>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</si>
  <si>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</si>
  <si>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</si>
  <si>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</si>
  <si>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</si>
  <si>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</si>
  <si>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</si>
  <si>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</si>
  <si>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</si>
  <si>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</si>
  <si>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</si>
  <si>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</si>
  <si>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</si>
  <si>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</si>
  <si>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</si>
  <si>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</si>
  <si>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</si>
  <si>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</si>
  <si>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</si>
  <si>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</si>
  <si>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</si>
  <si>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</si>
  <si>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</si>
  <si>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</si>
  <si>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</si>
  <si>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</si>
  <si>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</si>
  <si>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</si>
  <si>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</si>
  <si>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</si>
  <si>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</si>
  <si>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</si>
  <si>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</si>
  <si>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</si>
  <si>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</si>
  <si>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</si>
  <si>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</si>
  <si>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</si>
  <si>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</si>
  <si>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</si>
  <si>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</si>
  <si>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</si>
  <si>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</si>
  <si>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</si>
  <si>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</si>
  <si>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</si>
  <si>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</si>
  <si>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</si>
  <si>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</si>
  <si>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</si>
  <si>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</si>
  <si>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</si>
  <si>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</si>
  <si>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</si>
  <si>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</si>
  <si>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</si>
  <si>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</si>
  <si>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</si>
  <si>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</si>
  <si>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</si>
  <si>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</si>
  <si>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</si>
  <si>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</si>
  <si>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</si>
  <si>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</si>
  <si>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</si>
  <si>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</si>
  <si>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</si>
  <si>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</si>
  <si>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</si>
  <si>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</si>
  <si>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</si>
  <si>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</si>
  <si>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</si>
  <si>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</si>
  <si>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</si>
  <si>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</si>
  <si>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</si>
  <si>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</si>
  <si>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</si>
  <si>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</si>
  <si>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</si>
  <si>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</si>
  <si>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</si>
  <si>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</si>
  <si>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</si>
  <si>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</si>
  <si>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</si>
  <si>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</si>
  <si>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</si>
  <si>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</si>
  <si>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</si>
  <si>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</si>
  <si>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</si>
  <si>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</si>
  <si>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</si>
  <si>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</si>
  <si>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</si>
  <si>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</si>
  <si>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</si>
  <si>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</si>
  <si>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</si>
  <si>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</si>
  <si>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</si>
  <si>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</si>
  <si>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</si>
  <si>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</si>
  <si>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</si>
  <si>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</si>
  <si>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</si>
  <si>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</si>
  <si>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</si>
  <si>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</si>
  <si>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</si>
  <si>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</si>
  <si>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</si>
  <si>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</si>
  <si>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</si>
  <si>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</si>
  <si>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</si>
  <si>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</si>
  <si>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</si>
  <si>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</si>
  <si>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</si>
  <si>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</si>
  <si>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</si>
  <si>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</si>
  <si>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</si>
  <si>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</si>
  <si>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</si>
  <si>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</si>
  <si>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</si>
  <si>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</si>
  <si>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</si>
  <si>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</si>
  <si>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</si>
  <si>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</si>
  <si>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</si>
  <si>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</si>
  <si>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</si>
  <si>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</si>
  <si>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</si>
  <si>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</si>
  <si>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</si>
  <si>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</si>
  <si>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</si>
  <si>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</si>
  <si>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</si>
  <si>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</si>
  <si>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</si>
  <si>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</si>
  <si>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</si>
  <si>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</si>
  <si>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</si>
  <si>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</si>
  <si>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</si>
  <si>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</si>
  <si>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</si>
  <si>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</si>
  <si>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</si>
  <si>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</si>
  <si>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</si>
  <si>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</si>
  <si>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</si>
  <si>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</si>
  <si>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</si>
  <si>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</si>
  <si>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</si>
  <si>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</si>
  <si>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</si>
  <si>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</si>
  <si>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</si>
  <si>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</si>
  <si>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</si>
  <si>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</si>
  <si>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</si>
  <si>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</si>
  <si>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</si>
  <si>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</si>
  <si>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</si>
  <si>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</si>
  <si>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</si>
  <si>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</si>
  <si>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</si>
  <si>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</si>
  <si>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</si>
  <si>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</si>
  <si>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</si>
  <si>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</si>
  <si>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</si>
  <si>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</si>
  <si>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</si>
  <si>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</si>
  <si>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</si>
  <si>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</si>
  <si>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</si>
  <si>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</si>
  <si>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</si>
  <si>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</si>
  <si>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</si>
  <si>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</si>
  <si>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</si>
  <si>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</si>
  <si>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</si>
  <si>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</si>
  <si>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</si>
  <si>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</si>
  <si>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</si>
  <si>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</si>
  <si>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</si>
  <si>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</si>
  <si>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</si>
  <si>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</si>
  <si>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</si>
  <si>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</si>
  <si>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</si>
  <si>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</si>
  <si>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</si>
  <si>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</si>
  <si>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</si>
  <si>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</si>
  <si>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</si>
  <si>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</si>
  <si>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</si>
  <si>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</si>
  <si>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</si>
  <si>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</si>
  <si>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</si>
  <si>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</si>
  <si>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</si>
  <si>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</si>
  <si>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</si>
  <si>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</si>
  <si>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</si>
  <si>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</si>
  <si>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</si>
  <si>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</si>
  <si>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</si>
  <si>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</si>
  <si>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</si>
  <si>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</si>
  <si>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</si>
  <si>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</si>
  <si>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</si>
  <si>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</si>
  <si>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</si>
  <si>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</si>
  <si>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</si>
  <si>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</si>
  <si>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</si>
  <si>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</si>
  <si>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</si>
  <si>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</si>
  <si>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</si>
  <si>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</si>
  <si>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</si>
  <si>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</si>
  <si>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</si>
  <si>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</si>
  <si>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</si>
  <si>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</si>
  <si>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</si>
  <si>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</si>
  <si>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</si>
  <si>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</si>
  <si>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</si>
  <si>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</si>
  <si>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</si>
  <si>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</si>
  <si>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</si>
  <si>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</si>
  <si>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</si>
  <si>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</si>
  <si>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</si>
  <si>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</si>
  <si>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</si>
  <si>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</si>
  <si>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</si>
  <si>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</si>
  <si>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</si>
  <si>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</si>
  <si>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</si>
  <si>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</si>
  <si>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</si>
  <si>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ЛУКОЙЛ, рег. номер 1-01-00077-A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</si>
  <si>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</si>
  <si>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</si>
  <si>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</si>
  <si>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</si>
  <si>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</si>
  <si>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</si>
  <si>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</si>
  <si>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</si>
  <si>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</si>
  <si>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</si>
  <si>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</si>
  <si>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</si>
  <si>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</si>
  <si>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</si>
  <si>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</si>
  <si>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</si>
  <si>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</si>
  <si>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</si>
  <si>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</si>
  <si>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</si>
  <si>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</si>
  <si>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</si>
  <si>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</si>
  <si>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</si>
  <si>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</si>
  <si>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</si>
  <si>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</si>
  <si>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</si>
  <si>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</si>
  <si>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</si>
  <si>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</si>
  <si>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</si>
  <si>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</si>
  <si>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</si>
  <si>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</si>
  <si>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</si>
  <si>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</si>
  <si>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</si>
  <si>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</si>
  <si>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</si>
  <si>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</si>
  <si>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</si>
  <si>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</si>
  <si>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</si>
  <si>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</si>
  <si>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</si>
  <si>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</si>
  <si>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</si>
  <si>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</si>
  <si>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</si>
  <si>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</si>
  <si>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</si>
  <si>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</si>
  <si>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</si>
  <si>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</si>
  <si>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</si>
  <si>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</si>
  <si>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</si>
  <si>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</si>
  <si>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</si>
  <si>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>Акция обыкновенная, ВТБ, рег. номер 10401000B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</si>
  <si>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</si>
  <si>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</si>
  <si>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</si>
  <si>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</si>
  <si>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</si>
  <si>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</si>
  <si>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Интер РАО, рег. номер 1-03-33498-E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</si>
  <si>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</si>
  <si>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</si>
  <si>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</si>
  <si>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</si>
  <si>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</si>
  <si>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</si>
  <si>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</si>
  <si>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</si>
  <si>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</si>
  <si>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</si>
  <si>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</si>
  <si>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</si>
  <si>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</si>
  <si>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</si>
  <si>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</si>
  <si>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</si>
  <si>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</si>
  <si>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</si>
  <si>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</si>
  <si>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</si>
  <si>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Открытый индексный паевой инвестиционный фонд «Индекс ММВБ».</t>
  </si>
  <si>
    <t xml:space="preserve">Правила доверительного управления паевым инвестиционным фондом № 2004-94173468 зарегистрированы 09.12.2010 ФСФР </t>
  </si>
  <si>
    <t>Акция обыкновенная, Уралкалий, рег. номер 1-01-00296-А</t>
  </si>
  <si>
    <t>Акция обыкновенная, Ростелеком, рег. номер 1-01-00124-A</t>
  </si>
  <si>
    <t>Акция обыкновенная, Татнефть, рег. номер 1-03-00161-A</t>
  </si>
  <si>
    <t>Акция обыкновенная, Северсталь, рег. номер 1-02-00143-A</t>
  </si>
  <si>
    <t>Акция обыкновенная, Магнитогорский металлургический комбинат, рег. номер 1-03-00078-A</t>
  </si>
  <si>
    <t>Акция обыкновенная, НОВАТЭК, рег. номер 1-02-00268-E</t>
  </si>
  <si>
    <t>Акция обыкновенная, Аэрофлот, рег. номер 1-01-00010-А</t>
  </si>
  <si>
    <t>Акция обыкновенная, Распадская, рег. номер 1-04-21725-N</t>
  </si>
  <si>
    <t>Акция обыкновенная, НЛМК аои, рег. номер 1-01-00102-A</t>
  </si>
  <si>
    <t>Акция обыкновенная, Мосэнерго, рег. номер 1-01-00085-A</t>
  </si>
  <si>
    <t>Акция обыкновенная, Холдинг МРСК АОО, рег. номер 1-01-55385-E</t>
  </si>
  <si>
    <t>Акция привилегированная, Сбербанк, рег. номер 20301481B</t>
  </si>
  <si>
    <t xml:space="preserve">Акция привилегированная, Сургутнефтегаз, рег. номер 2-01-00155-А </t>
  </si>
  <si>
    <t xml:space="preserve"> Открытый индексный паевой инвестиционный фонд «Индекс ММВБ»</t>
  </si>
  <si>
    <t xml:space="preserve">Правила доверительного управления паевым инвестиционным фондом № 2004-94173468   зарегистрированы 09.12.2010 ФСФР </t>
  </si>
  <si>
    <t>Акция обыкновенная, Магнит, рег. номер 1-01-60525-P</t>
  </si>
  <si>
    <t xml:space="preserve">ОТЧЕТ
</t>
  </si>
  <si>
    <t>Акция обыкновенная, Федгидрогенком, рег. номер 1-01-55038-E</t>
  </si>
  <si>
    <t>Депозитарная расписка российская, РУСАЛ РДР, рег. номер 5-01-01481-B</t>
  </si>
  <si>
    <t>Акция обыкновенная, Мечел, рег. номер 1-01-55005-E</t>
  </si>
  <si>
    <t>Лицензия ФКЦБ России № 21-000-1-00096 от 20.12.2002. Местоположение УК: 107076, Москва г, Стромынка ул, дом № 18, корпус 27  ,</t>
  </si>
  <si>
    <t>на 30.03.2012</t>
  </si>
  <si>
    <t>о приросте (об уменьшении) стоимости имущества на 30.03.2012г.</t>
  </si>
  <si>
    <t>о владельцах инвестиционных паев паевого инвестиционного фонда 30.03.2012</t>
  </si>
  <si>
    <t xml:space="preserve"> о стоимости активов на 30.03.2012г.</t>
  </si>
  <si>
    <t>Справка о несоблюдении требований к составу и структуре активов на 30.03.2012г.</t>
  </si>
  <si>
    <t>30.03.2012 (по состоянию на 20:00 МСК)        (руб.)</t>
  </si>
  <si>
    <t>Сумма (оценочная стоимость) на 30.03.2012</t>
  </si>
  <si>
    <t>Сумма (оценочная стоимость) на 29.03.2012</t>
  </si>
  <si>
    <t>составляющего паевой инвестиционный фонд на 30.03.2012г.</t>
  </si>
  <si>
    <t>Акция обыкновенная, ОГК-3, рег. номер 1-01-50079-A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</si>
</sst>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0" fillId="0" borderId="0" xfId="55" applyAlignment="1">
      <alignment horizontal="center" vertical="top"/>
      <protection/>
    </xf>
    <xf numFmtId="0" fontId="0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top"/>
      <protection/>
    </xf>
    <xf numFmtId="0" fontId="0" fillId="0" borderId="10" xfId="55" applyBorder="1" applyAlignment="1">
      <alignment/>
      <protection/>
    </xf>
    <xf numFmtId="0" fontId="6" fillId="0" borderId="11" xfId="55" applyFont="1" applyBorder="1" applyAlignment="1">
      <alignment horizontal="center" vertical="top"/>
      <protection/>
    </xf>
    <xf numFmtId="2" fontId="5" fillId="0" borderId="11" xfId="55" applyNumberFormat="1" applyFont="1" applyBorder="1" applyAlignment="1">
      <alignment horizontal="right" vertical="center"/>
      <protection/>
    </xf>
    <xf numFmtId="0" fontId="6" fillId="0" borderId="12" xfId="55" applyFont="1" applyBorder="1" applyAlignment="1">
      <alignment horizontal="center" vertical="top"/>
      <protection/>
    </xf>
    <xf numFmtId="0" fontId="5" fillId="0" borderId="12" xfId="55" applyFont="1" applyBorder="1" applyAlignment="1">
      <alignment horizontal="right" vertical="center"/>
      <protection/>
    </xf>
    <xf numFmtId="0" fontId="5" fillId="0" borderId="12" xfId="55" applyFont="1" applyBorder="1" applyAlignment="1">
      <alignment/>
      <protection/>
    </xf>
    <xf numFmtId="0" fontId="5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 vertical="top"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right" vertical="center"/>
      <protection/>
    </xf>
    <xf numFmtId="0" fontId="14" fillId="0" borderId="10" xfId="55" applyFont="1" applyBorder="1" applyAlignment="1">
      <alignment horizontal="right" vertical="center"/>
      <protection/>
    </xf>
    <xf numFmtId="0" fontId="14" fillId="0" borderId="11" xfId="55" applyFont="1" applyBorder="1" applyAlignment="1">
      <alignment horizontal="right" vertical="center"/>
      <protection/>
    </xf>
    <xf numFmtId="166" fontId="5" fillId="0" borderId="10" xfId="55" applyNumberFormat="1" applyFont="1" applyBorder="1" applyAlignment="1">
      <alignment horizontal="right" vertical="center"/>
      <protection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2" fontId="0" fillId="0" borderId="11" xfId="54" applyNumberFormat="1" applyFont="1" applyBorder="1" applyAlignment="1">
      <alignment horizontal="right" vertical="center"/>
      <protection/>
    </xf>
    <xf numFmtId="0" fontId="0" fillId="0" borderId="11" xfId="54" applyFont="1" applyBorder="1" applyAlignment="1">
      <alignment horizontal="left" vertical="center"/>
      <protection/>
    </xf>
    <xf numFmtId="0" fontId="0" fillId="0" borderId="12" xfId="54" applyBorder="1" applyAlignment="1">
      <alignment/>
      <protection/>
    </xf>
    <xf numFmtId="0" fontId="0" fillId="0" borderId="12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0" fillId="0" borderId="10" xfId="54" applyBorder="1" applyAlignment="1">
      <alignment horizontal="center" vertical="top"/>
      <protection/>
    </xf>
    <xf numFmtId="0" fontId="15" fillId="0" borderId="10" xfId="54" applyFont="1" applyBorder="1" applyAlignment="1">
      <alignment wrapText="1"/>
      <protection/>
    </xf>
    <xf numFmtId="0" fontId="0" fillId="0" borderId="11" xfId="54" applyFont="1" applyBorder="1" applyAlignment="1">
      <alignment horizontal="right" vertical="center"/>
      <protection/>
    </xf>
    <xf numFmtId="0" fontId="0" fillId="0" borderId="11" xfId="54" applyBorder="1" applyAlignment="1">
      <alignment wrapText="1"/>
      <protection/>
    </xf>
    <xf numFmtId="0" fontId="0" fillId="0" borderId="12" xfId="54" applyBorder="1" applyAlignment="1">
      <alignment wrapText="1"/>
      <protection/>
    </xf>
    <xf numFmtId="0" fontId="0" fillId="0" borderId="14" xfId="54" applyFont="1" applyBorder="1" applyAlignment="1">
      <alignment horizontal="right" vertical="center"/>
      <protection/>
    </xf>
    <xf numFmtId="0" fontId="0" fillId="0" borderId="10" xfId="54" applyBorder="1" applyAlignment="1">
      <alignment wrapText="1"/>
      <protection/>
    </xf>
    <xf numFmtId="166" fontId="0" fillId="0" borderId="11" xfId="54" applyNumberFormat="1" applyFont="1" applyBorder="1" applyAlignment="1">
      <alignment horizontal="right" vertical="center"/>
      <protection/>
    </xf>
    <xf numFmtId="0" fontId="4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horizontal="center" vertical="top"/>
      <protection/>
    </xf>
    <xf numFmtId="1" fontId="4" fillId="0" borderId="10" xfId="54" applyNumberFormat="1" applyFont="1" applyBorder="1" applyAlignment="1">
      <alignment horizontal="right" vertical="center"/>
      <protection/>
    </xf>
    <xf numFmtId="0" fontId="4" fillId="0" borderId="10" xfId="54" applyFont="1" applyBorder="1" applyAlignment="1">
      <alignment horizontal="left" vertical="center"/>
      <protection/>
    </xf>
    <xf numFmtId="166" fontId="5" fillId="0" borderId="11" xfId="55" applyNumberFormat="1" applyFont="1" applyBorder="1" applyAlignment="1">
      <alignment horizontal="right" vertical="center"/>
      <protection/>
    </xf>
    <xf numFmtId="169" fontId="5" fillId="0" borderId="10" xfId="55" applyNumberFormat="1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/>
      <protection/>
    </xf>
    <xf numFmtId="1" fontId="5" fillId="0" borderId="11" xfId="55" applyNumberFormat="1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right" vertical="center"/>
      <protection/>
    </xf>
    <xf numFmtId="178" fontId="13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top" wrapText="1"/>
    </xf>
    <xf numFmtId="191" fontId="2" fillId="0" borderId="15" xfId="52" applyNumberFormat="1" applyFont="1" applyBorder="1" applyAlignment="1">
      <alignment horizontal="right" vertical="top" wrapText="1"/>
      <protection/>
    </xf>
    <xf numFmtId="176" fontId="2" fillId="0" borderId="16" xfId="52" applyNumberFormat="1" applyFont="1" applyBorder="1" applyAlignment="1">
      <alignment horizontal="right" vertical="top" wrapText="1"/>
      <protection/>
    </xf>
    <xf numFmtId="176" fontId="2" fillId="0" borderId="15" xfId="52" applyNumberFormat="1" applyFont="1" applyBorder="1" applyAlignment="1">
      <alignment horizontal="right" vertical="top" wrapText="1"/>
      <protection/>
    </xf>
    <xf numFmtId="166" fontId="0" fillId="0" borderId="10" xfId="54" applyNumberFormat="1" applyBorder="1" applyAlignment="1">
      <alignment horizontal="right" vertical="center"/>
      <protection/>
    </xf>
    <xf numFmtId="0" fontId="0" fillId="0" borderId="10" xfId="54" applyBorder="1" applyAlignment="1">
      <alignment horizontal="right" vertical="center"/>
      <protection/>
    </xf>
    <xf numFmtId="1" fontId="0" fillId="0" borderId="11" xfId="54" applyNumberFormat="1" applyFont="1" applyBorder="1" applyAlignment="1">
      <alignment horizontal="right" vertical="center"/>
      <protection/>
    </xf>
    <xf numFmtId="2" fontId="4" fillId="0" borderId="10" xfId="54" applyNumberFormat="1" applyFont="1" applyBorder="1" applyAlignment="1">
      <alignment horizontal="right" vertical="center"/>
      <protection/>
    </xf>
    <xf numFmtId="0" fontId="14" fillId="0" borderId="10" xfId="55" applyFont="1" applyBorder="1" applyAlignment="1">
      <alignment wrapText="1"/>
      <protection/>
    </xf>
    <xf numFmtId="0" fontId="0" fillId="0" borderId="10" xfId="55" applyBorder="1" applyAlignment="1">
      <alignment/>
      <protection/>
    </xf>
    <xf numFmtId="0" fontId="5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/>
      <protection/>
    </xf>
    <xf numFmtId="0" fontId="16" fillId="0" borderId="10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0" fontId="14" fillId="0" borderId="10" xfId="55" applyFont="1" applyBorder="1" applyAlignment="1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17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14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vertical="top"/>
      <protection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0" borderId="19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 wrapText="1"/>
      <protection/>
    </xf>
    <xf numFmtId="4" fontId="9" fillId="0" borderId="13" xfId="53" applyNumberFormat="1" applyFont="1" applyBorder="1" applyAlignment="1">
      <alignment horizontal="center" wrapText="1"/>
      <protection/>
    </xf>
    <xf numFmtId="0" fontId="2" fillId="0" borderId="10" xfId="50" applyFont="1" applyBorder="1" applyAlignment="1">
      <alignment wrapText="1"/>
      <protection/>
    </xf>
    <xf numFmtId="0" fontId="2" fillId="0" borderId="10" xfId="50" applyFont="1" applyBorder="1" applyAlignment="1">
      <alignment horizontal="center" vertical="top"/>
      <protection/>
    </xf>
    <xf numFmtId="4" fontId="2" fillId="0" borderId="10" xfId="50" applyNumberFormat="1" applyFont="1" applyBorder="1" applyAlignment="1">
      <alignment/>
      <protection/>
    </xf>
    <xf numFmtId="0" fontId="2" fillId="0" borderId="11" xfId="50" applyFont="1" applyBorder="1" applyAlignment="1">
      <alignment vertical="top"/>
      <protection/>
    </xf>
    <xf numFmtId="0" fontId="2" fillId="0" borderId="11" xfId="50" applyFont="1" applyBorder="1" applyAlignment="1">
      <alignment horizontal="center" vertical="top"/>
      <protection/>
    </xf>
    <xf numFmtId="4" fontId="2" fillId="0" borderId="11" xfId="50" applyNumberFormat="1" applyFont="1" applyBorder="1" applyAlignment="1">
      <alignment horizontal="right" vertical="center"/>
      <protection/>
    </xf>
    <xf numFmtId="0" fontId="2" fillId="0" borderId="12" xfId="50" applyFont="1" applyBorder="1" applyAlignment="1">
      <alignment/>
      <protection/>
    </xf>
    <xf numFmtId="0" fontId="2" fillId="0" borderId="12" xfId="50" applyFont="1" applyBorder="1" applyAlignment="1">
      <alignment horizontal="center" vertical="top"/>
      <protection/>
    </xf>
    <xf numFmtId="4" fontId="2" fillId="0" borderId="12" xfId="50" applyNumberFormat="1" applyFont="1" applyBorder="1" applyAlignment="1">
      <alignment horizontal="right" vertical="center"/>
      <protection/>
    </xf>
    <xf numFmtId="4" fontId="2" fillId="0" borderId="12" xfId="50" applyNumberFormat="1" applyFont="1" applyBorder="1" applyAlignment="1">
      <alignment/>
      <protection/>
    </xf>
    <xf numFmtId="0" fontId="2" fillId="0" borderId="10" xfId="50" applyFont="1" applyBorder="1" applyAlignment="1">
      <alignment/>
      <protection/>
    </xf>
    <xf numFmtId="4" fontId="2" fillId="0" borderId="10" xfId="50" applyNumberFormat="1" applyFont="1" applyBorder="1" applyAlignment="1">
      <alignment horizontal="right" vertical="center"/>
      <protection/>
    </xf>
    <xf numFmtId="0" fontId="2" fillId="0" borderId="11" xfId="50" applyFont="1" applyBorder="1" applyAlignment="1">
      <alignment wrapText="1"/>
      <protection/>
    </xf>
    <xf numFmtId="0" fontId="2" fillId="0" borderId="12" xfId="50" applyFont="1" applyBorder="1" applyAlignment="1">
      <alignment wrapText="1"/>
      <protection/>
    </xf>
    <xf numFmtId="0" fontId="35" fillId="0" borderId="10" xfId="50" applyFont="1" applyBorder="1" applyAlignment="1">
      <alignment wrapText="1"/>
      <protection/>
    </xf>
    <xf numFmtId="0" fontId="2" fillId="0" borderId="13" xfId="50" applyFont="1" applyBorder="1" applyAlignment="1">
      <alignment horizontal="center" vertical="top"/>
      <protection/>
    </xf>
    <xf numFmtId="0" fontId="3" fillId="0" borderId="10" xfId="50" applyFont="1" applyBorder="1" applyAlignment="1">
      <alignment wrapText="1"/>
      <protection/>
    </xf>
    <xf numFmtId="4" fontId="3" fillId="0" borderId="11" xfId="50" applyNumberFormat="1" applyFont="1" applyBorder="1" applyAlignment="1">
      <alignment horizontal="right" vertical="center"/>
      <protection/>
    </xf>
    <xf numFmtId="4" fontId="3" fillId="0" borderId="10" xfId="50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прирост" xfId="52"/>
    <cellStyle name="Обычный_Справка о несоблюдении" xfId="53"/>
    <cellStyle name="Обычный_ССА" xfId="54"/>
    <cellStyle name="Обычный_СЧ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A1">
      <selection activeCell="F5" sqref="F5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8" customHeight="1">
      <c r="B1" s="99" t="s">
        <v>156</v>
      </c>
      <c r="G1"/>
    </row>
    <row r="2" ht="18.75" customHeight="1">
      <c r="B2" s="99" t="s">
        <v>157</v>
      </c>
    </row>
    <row r="3" ht="18" customHeight="1">
      <c r="B3" s="99" t="s">
        <v>158</v>
      </c>
    </row>
    <row r="4" spans="2:7" ht="25.5" customHeight="1">
      <c r="B4" s="98" t="s">
        <v>389</v>
      </c>
      <c r="G4"/>
    </row>
    <row r="5" spans="2:3" s="12" customFormat="1" ht="42.75" customHeight="1">
      <c r="B5" s="182" t="s">
        <v>375</v>
      </c>
      <c r="C5" s="182"/>
    </row>
    <row r="6" spans="2:7" ht="30" customHeight="1">
      <c r="B6" s="181" t="s">
        <v>91</v>
      </c>
      <c r="C6" s="181"/>
      <c r="D6" s="181"/>
      <c r="E6" s="181"/>
      <c r="F6" s="181"/>
      <c r="G6"/>
    </row>
    <row r="7" spans="2:6" s="12" customFormat="1" ht="9.75" customHeight="1">
      <c r="B7" s="182" t="s">
        <v>159</v>
      </c>
      <c r="C7" s="182"/>
      <c r="D7" s="182"/>
      <c r="E7" s="182"/>
      <c r="F7" s="182"/>
    </row>
    <row r="8" spans="2:6" s="12" customFormat="1" ht="12.75" customHeight="1">
      <c r="B8" s="182" t="s">
        <v>268</v>
      </c>
      <c r="C8" s="182"/>
      <c r="D8" s="182"/>
      <c r="E8" s="182"/>
      <c r="F8" s="182"/>
    </row>
    <row r="9" spans="2:9" ht="11.25">
      <c r="B9" s="183" t="s">
        <v>284</v>
      </c>
      <c r="C9" s="184"/>
      <c r="D9" s="184"/>
      <c r="E9" s="184"/>
      <c r="F9" s="183"/>
      <c r="G9" s="119"/>
      <c r="H9" s="120"/>
      <c r="I9" s="121" t="s">
        <v>402</v>
      </c>
    </row>
    <row r="10" spans="2:9" ht="21.75" customHeight="1">
      <c r="B10" s="185" t="s">
        <v>160</v>
      </c>
      <c r="C10" s="175"/>
      <c r="D10" s="175"/>
      <c r="E10" s="175"/>
      <c r="F10" s="185"/>
      <c r="G10" s="178" t="s">
        <v>10</v>
      </c>
      <c r="H10" s="122" t="s">
        <v>403</v>
      </c>
      <c r="I10" s="122" t="s">
        <v>404</v>
      </c>
    </row>
    <row r="11" spans="2:9" ht="27" customHeight="1">
      <c r="B11" s="185"/>
      <c r="C11" s="185"/>
      <c r="D11" s="185"/>
      <c r="E11" s="185"/>
      <c r="F11" s="185"/>
      <c r="G11" s="178"/>
      <c r="H11" s="123" t="s">
        <v>161</v>
      </c>
      <c r="I11" s="123" t="s">
        <v>162</v>
      </c>
    </row>
    <row r="12" spans="2:9" ht="12" customHeight="1">
      <c r="B12" s="179" t="s">
        <v>219</v>
      </c>
      <c r="C12" s="175"/>
      <c r="D12" s="175"/>
      <c r="E12" s="175"/>
      <c r="F12" s="179"/>
      <c r="G12" s="124" t="s">
        <v>220</v>
      </c>
      <c r="H12" s="124" t="s">
        <v>221</v>
      </c>
      <c r="I12" s="124" t="s">
        <v>222</v>
      </c>
    </row>
    <row r="13" spans="2:9" ht="11.25">
      <c r="B13" s="180" t="s">
        <v>163</v>
      </c>
      <c r="C13" s="175"/>
      <c r="D13" s="175"/>
      <c r="E13" s="175"/>
      <c r="F13" s="180"/>
      <c r="G13" s="125"/>
      <c r="H13" s="126"/>
      <c r="I13" s="126"/>
    </row>
    <row r="14" spans="2:9" ht="12.75" customHeight="1">
      <c r="B14" s="186" t="s">
        <v>164</v>
      </c>
      <c r="C14" s="175"/>
      <c r="D14" s="175"/>
      <c r="E14" s="175"/>
      <c r="F14" s="186"/>
      <c r="G14" s="127" t="s">
        <v>234</v>
      </c>
      <c r="H14" s="128">
        <v>553303.54</v>
      </c>
      <c r="I14" s="128">
        <v>553303.54</v>
      </c>
    </row>
    <row r="15" spans="2:9" ht="27.75" customHeight="1">
      <c r="B15" s="177" t="s">
        <v>15</v>
      </c>
      <c r="C15" s="175"/>
      <c r="D15" s="175"/>
      <c r="E15" s="175"/>
      <c r="F15" s="177"/>
      <c r="G15" s="129"/>
      <c r="H15" s="130"/>
      <c r="I15" s="131"/>
    </row>
    <row r="16" spans="2:9" ht="14.25" customHeight="1">
      <c r="B16" s="177" t="s">
        <v>16</v>
      </c>
      <c r="C16" s="175"/>
      <c r="D16" s="175"/>
      <c r="E16" s="175"/>
      <c r="F16" s="177"/>
      <c r="G16" s="133" t="s">
        <v>242</v>
      </c>
      <c r="H16" s="134">
        <v>553303.54</v>
      </c>
      <c r="I16" s="134">
        <v>553303.54</v>
      </c>
    </row>
    <row r="17" spans="2:9" ht="11.25">
      <c r="B17" s="177" t="s">
        <v>17</v>
      </c>
      <c r="C17" s="175"/>
      <c r="D17" s="175"/>
      <c r="E17" s="175"/>
      <c r="F17" s="177"/>
      <c r="G17" s="133" t="s">
        <v>243</v>
      </c>
      <c r="H17" s="135" t="s">
        <v>18</v>
      </c>
      <c r="I17" s="135" t="s">
        <v>18</v>
      </c>
    </row>
    <row r="18" spans="2:9" ht="21" customHeight="1">
      <c r="B18" s="186" t="s">
        <v>165</v>
      </c>
      <c r="C18" s="175"/>
      <c r="D18" s="175"/>
      <c r="E18" s="175"/>
      <c r="F18" s="186"/>
      <c r="G18" s="127" t="s">
        <v>235</v>
      </c>
      <c r="H18" s="136" t="s">
        <v>18</v>
      </c>
      <c r="I18" s="136" t="s">
        <v>18</v>
      </c>
    </row>
    <row r="19" spans="2:9" ht="18" customHeight="1">
      <c r="B19" s="177" t="s">
        <v>15</v>
      </c>
      <c r="C19" s="175"/>
      <c r="D19" s="175"/>
      <c r="E19" s="175"/>
      <c r="F19" s="177"/>
      <c r="G19" s="129"/>
      <c r="H19" s="130"/>
      <c r="I19" s="131"/>
    </row>
    <row r="20" spans="2:9" ht="18" customHeight="1">
      <c r="B20" s="177" t="s">
        <v>16</v>
      </c>
      <c r="C20" s="175"/>
      <c r="D20" s="175"/>
      <c r="E20" s="175"/>
      <c r="F20" s="177"/>
      <c r="G20" s="133" t="s">
        <v>244</v>
      </c>
      <c r="H20" s="135" t="s">
        <v>18</v>
      </c>
      <c r="I20" s="135" t="s">
        <v>18</v>
      </c>
    </row>
    <row r="21" spans="2:9" ht="21" customHeight="1">
      <c r="B21" s="177" t="s">
        <v>17</v>
      </c>
      <c r="C21" s="175"/>
      <c r="D21" s="175"/>
      <c r="E21" s="175"/>
      <c r="F21" s="177"/>
      <c r="G21" s="133" t="s">
        <v>245</v>
      </c>
      <c r="H21" s="135" t="s">
        <v>18</v>
      </c>
      <c r="I21" s="135" t="s">
        <v>18</v>
      </c>
    </row>
    <row r="22" spans="2:9" ht="22.5" customHeight="1">
      <c r="B22" s="176" t="s">
        <v>166</v>
      </c>
      <c r="C22" s="175"/>
      <c r="D22" s="175"/>
      <c r="E22" s="175"/>
      <c r="F22" s="176"/>
      <c r="G22" s="133" t="s">
        <v>236</v>
      </c>
      <c r="H22" s="136" t="s">
        <v>18</v>
      </c>
      <c r="I22" s="136" t="s">
        <v>18</v>
      </c>
    </row>
    <row r="23" spans="2:9" ht="27" customHeight="1">
      <c r="B23" s="176" t="s">
        <v>167</v>
      </c>
      <c r="C23" s="175"/>
      <c r="D23" s="175"/>
      <c r="E23" s="175"/>
      <c r="F23" s="176"/>
      <c r="G23" s="133" t="s">
        <v>237</v>
      </c>
      <c r="H23" s="136" t="s">
        <v>18</v>
      </c>
      <c r="I23" s="136" t="s">
        <v>18</v>
      </c>
    </row>
    <row r="24" spans="2:9" ht="18" customHeight="1">
      <c r="B24" s="176" t="s">
        <v>168</v>
      </c>
      <c r="C24" s="175"/>
      <c r="D24" s="175"/>
      <c r="E24" s="175"/>
      <c r="F24" s="176"/>
      <c r="G24" s="133" t="s">
        <v>238</v>
      </c>
      <c r="H24" s="136" t="s">
        <v>18</v>
      </c>
      <c r="I24" s="136" t="s">
        <v>18</v>
      </c>
    </row>
    <row r="25" spans="2:9" ht="23.25" customHeight="1">
      <c r="B25" s="176" t="s">
        <v>169</v>
      </c>
      <c r="C25" s="175"/>
      <c r="D25" s="175"/>
      <c r="E25" s="175"/>
      <c r="F25" s="176"/>
      <c r="G25" s="133" t="s">
        <v>239</v>
      </c>
      <c r="H25" s="136" t="s">
        <v>18</v>
      </c>
      <c r="I25" s="136" t="s">
        <v>18</v>
      </c>
    </row>
    <row r="26" spans="2:9" ht="40.5" customHeight="1">
      <c r="B26" s="176" t="s">
        <v>170</v>
      </c>
      <c r="C26" s="175"/>
      <c r="D26" s="175"/>
      <c r="E26" s="175"/>
      <c r="F26" s="176"/>
      <c r="G26" s="133" t="s">
        <v>240</v>
      </c>
      <c r="H26" s="159">
        <v>37326651.3</v>
      </c>
      <c r="I26" s="162">
        <v>36938084</v>
      </c>
    </row>
    <row r="27" spans="2:9" ht="26.25" customHeight="1">
      <c r="B27" s="176" t="s">
        <v>34</v>
      </c>
      <c r="C27" s="175"/>
      <c r="D27" s="175"/>
      <c r="E27" s="175"/>
      <c r="F27" s="176"/>
      <c r="G27" s="133" t="s">
        <v>241</v>
      </c>
      <c r="H27" s="136" t="s">
        <v>18</v>
      </c>
      <c r="I27" s="136" t="s">
        <v>18</v>
      </c>
    </row>
    <row r="28" spans="2:9" ht="27.75" customHeight="1">
      <c r="B28" s="176" t="s">
        <v>171</v>
      </c>
      <c r="C28" s="175"/>
      <c r="D28" s="175"/>
      <c r="E28" s="175"/>
      <c r="F28" s="176"/>
      <c r="G28" s="133" t="s">
        <v>260</v>
      </c>
      <c r="H28" s="137" t="s">
        <v>18</v>
      </c>
      <c r="I28" s="137" t="s">
        <v>18</v>
      </c>
    </row>
    <row r="29" spans="2:9" ht="28.5" customHeight="1">
      <c r="B29" s="176" t="s">
        <v>172</v>
      </c>
      <c r="C29" s="175"/>
      <c r="D29" s="175"/>
      <c r="E29" s="175"/>
      <c r="F29" s="176"/>
      <c r="G29" s="133" t="s">
        <v>261</v>
      </c>
      <c r="H29" s="135" t="s">
        <v>18</v>
      </c>
      <c r="I29" s="135" t="s">
        <v>18</v>
      </c>
    </row>
    <row r="30" spans="2:9" ht="36.75" customHeight="1">
      <c r="B30" s="176" t="s">
        <v>173</v>
      </c>
      <c r="C30" s="175"/>
      <c r="D30" s="175"/>
      <c r="E30" s="175"/>
      <c r="F30" s="176"/>
      <c r="G30" s="133" t="s">
        <v>262</v>
      </c>
      <c r="H30" s="135" t="s">
        <v>18</v>
      </c>
      <c r="I30" s="135" t="s">
        <v>18</v>
      </c>
    </row>
    <row r="31" spans="2:9" ht="25.5" customHeight="1">
      <c r="B31" s="176" t="s">
        <v>174</v>
      </c>
      <c r="C31" s="175"/>
      <c r="D31" s="175"/>
      <c r="E31" s="175"/>
      <c r="F31" s="176"/>
      <c r="G31" s="133" t="s">
        <v>223</v>
      </c>
      <c r="H31" s="137" t="s">
        <v>18</v>
      </c>
      <c r="I31" s="137" t="s">
        <v>18</v>
      </c>
    </row>
    <row r="32" spans="2:9" ht="27.75" customHeight="1">
      <c r="B32" s="176" t="s">
        <v>35</v>
      </c>
      <c r="C32" s="175"/>
      <c r="D32" s="175"/>
      <c r="E32" s="175"/>
      <c r="F32" s="176"/>
      <c r="G32" s="127" t="s">
        <v>224</v>
      </c>
      <c r="H32" s="136" t="s">
        <v>18</v>
      </c>
      <c r="I32" s="136" t="s">
        <v>18</v>
      </c>
    </row>
    <row r="33" spans="2:9" ht="31.5" customHeight="1">
      <c r="B33" s="176" t="s">
        <v>15</v>
      </c>
      <c r="C33" s="175"/>
      <c r="D33" s="175"/>
      <c r="E33" s="175"/>
      <c r="F33" s="176"/>
      <c r="G33" s="129"/>
      <c r="H33" s="131"/>
      <c r="I33" s="131"/>
    </row>
    <row r="34" spans="2:9" ht="28.5" customHeight="1">
      <c r="B34" s="176" t="s">
        <v>36</v>
      </c>
      <c r="C34" s="175"/>
      <c r="D34" s="175"/>
      <c r="E34" s="175"/>
      <c r="F34" s="176"/>
      <c r="G34" s="133" t="s">
        <v>354</v>
      </c>
      <c r="H34" s="136" t="s">
        <v>18</v>
      </c>
      <c r="I34" s="136" t="s">
        <v>18</v>
      </c>
    </row>
    <row r="35" spans="2:9" ht="19.5" customHeight="1">
      <c r="B35" s="176" t="s">
        <v>39</v>
      </c>
      <c r="C35" s="175"/>
      <c r="D35" s="175"/>
      <c r="E35" s="175"/>
      <c r="F35" s="176"/>
      <c r="G35" s="133" t="s">
        <v>355</v>
      </c>
      <c r="H35" s="136" t="s">
        <v>18</v>
      </c>
      <c r="I35" s="136" t="s">
        <v>18</v>
      </c>
    </row>
    <row r="36" spans="2:9" ht="23.25" customHeight="1">
      <c r="B36" s="176" t="s">
        <v>40</v>
      </c>
      <c r="C36" s="175"/>
      <c r="D36" s="175"/>
      <c r="E36" s="175"/>
      <c r="F36" s="176"/>
      <c r="G36" s="133" t="s">
        <v>356</v>
      </c>
      <c r="H36" s="136" t="s">
        <v>18</v>
      </c>
      <c r="I36" s="136" t="s">
        <v>18</v>
      </c>
    </row>
    <row r="37" spans="2:9" ht="26.25" customHeight="1">
      <c r="B37" s="176" t="s">
        <v>41</v>
      </c>
      <c r="C37" s="175"/>
      <c r="D37" s="175"/>
      <c r="E37" s="175"/>
      <c r="F37" s="176"/>
      <c r="G37" s="133" t="s">
        <v>357</v>
      </c>
      <c r="H37" s="136" t="s">
        <v>18</v>
      </c>
      <c r="I37" s="136" t="s">
        <v>18</v>
      </c>
    </row>
    <row r="38" spans="2:9" ht="25.5" customHeight="1">
      <c r="B38" s="176" t="s">
        <v>175</v>
      </c>
      <c r="C38" s="175"/>
      <c r="D38" s="175"/>
      <c r="E38" s="175"/>
      <c r="F38" s="176"/>
      <c r="G38" s="133" t="s">
        <v>225</v>
      </c>
      <c r="H38" s="137" t="s">
        <v>18</v>
      </c>
      <c r="I38" s="137" t="s">
        <v>18</v>
      </c>
    </row>
    <row r="39" spans="2:9" ht="52.5" customHeight="1">
      <c r="B39" s="176" t="s">
        <v>176</v>
      </c>
      <c r="C39" s="175"/>
      <c r="D39" s="175"/>
      <c r="E39" s="175"/>
      <c r="F39" s="176"/>
      <c r="G39" s="127" t="s">
        <v>266</v>
      </c>
      <c r="H39" s="138" t="s">
        <v>18</v>
      </c>
      <c r="I39" s="138" t="s">
        <v>18</v>
      </c>
    </row>
    <row r="40" spans="2:9" ht="72" customHeight="1">
      <c r="B40" s="176" t="s">
        <v>358</v>
      </c>
      <c r="C40" s="175"/>
      <c r="D40" s="175"/>
      <c r="E40" s="175"/>
      <c r="F40" s="176"/>
      <c r="G40" s="133" t="s">
        <v>267</v>
      </c>
      <c r="H40" s="137" t="s">
        <v>18</v>
      </c>
      <c r="I40" s="137" t="s">
        <v>18</v>
      </c>
    </row>
    <row r="41" spans="2:9" ht="30.75" customHeight="1">
      <c r="B41" s="176" t="s">
        <v>42</v>
      </c>
      <c r="C41" s="175"/>
      <c r="D41" s="175"/>
      <c r="E41" s="175"/>
      <c r="F41" s="176"/>
      <c r="G41" s="133" t="s">
        <v>271</v>
      </c>
      <c r="H41" s="136" t="s">
        <v>18</v>
      </c>
      <c r="I41" s="136" t="s">
        <v>18</v>
      </c>
    </row>
    <row r="42" spans="2:9" ht="27" customHeight="1">
      <c r="B42" s="176" t="s">
        <v>177</v>
      </c>
      <c r="C42" s="175"/>
      <c r="D42" s="175"/>
      <c r="E42" s="175"/>
      <c r="F42" s="176"/>
      <c r="G42" s="127" t="s">
        <v>272</v>
      </c>
      <c r="H42" s="136" t="s">
        <v>18</v>
      </c>
      <c r="I42" s="136" t="s">
        <v>18</v>
      </c>
    </row>
    <row r="43" spans="2:9" ht="32.25" customHeight="1">
      <c r="B43" s="176" t="s">
        <v>15</v>
      </c>
      <c r="C43" s="175"/>
      <c r="D43" s="175"/>
      <c r="E43" s="175"/>
      <c r="F43" s="176"/>
      <c r="G43" s="129"/>
      <c r="H43" s="131"/>
      <c r="I43" s="131"/>
    </row>
    <row r="44" spans="2:9" ht="27.75" customHeight="1">
      <c r="B44" s="176" t="s">
        <v>178</v>
      </c>
      <c r="C44" s="175"/>
      <c r="D44" s="175"/>
      <c r="E44" s="175"/>
      <c r="F44" s="176"/>
      <c r="G44" s="133" t="s">
        <v>359</v>
      </c>
      <c r="H44" s="136" t="s">
        <v>18</v>
      </c>
      <c r="I44" s="136" t="s">
        <v>18</v>
      </c>
    </row>
    <row r="45" spans="2:9" ht="36" customHeight="1">
      <c r="B45" s="176" t="s">
        <v>179</v>
      </c>
      <c r="C45" s="175"/>
      <c r="D45" s="175"/>
      <c r="E45" s="175"/>
      <c r="F45" s="176"/>
      <c r="G45" s="127" t="s">
        <v>273</v>
      </c>
      <c r="H45" s="136" t="s">
        <v>18</v>
      </c>
      <c r="I45" s="136" t="s">
        <v>18</v>
      </c>
    </row>
    <row r="46" spans="2:9" ht="31.5" customHeight="1">
      <c r="B46" s="176" t="s">
        <v>15</v>
      </c>
      <c r="C46" s="175"/>
      <c r="D46" s="175"/>
      <c r="E46" s="175"/>
      <c r="F46" s="176"/>
      <c r="G46" s="129"/>
      <c r="H46" s="131"/>
      <c r="I46" s="131"/>
    </row>
    <row r="47" spans="2:9" ht="34.5" customHeight="1">
      <c r="B47" s="176" t="s">
        <v>178</v>
      </c>
      <c r="C47" s="175"/>
      <c r="D47" s="175"/>
      <c r="E47" s="175"/>
      <c r="F47" s="176"/>
      <c r="G47" s="133" t="s">
        <v>274</v>
      </c>
      <c r="H47" s="136" t="s">
        <v>18</v>
      </c>
      <c r="I47" s="136" t="s">
        <v>18</v>
      </c>
    </row>
    <row r="48" spans="2:9" ht="30" customHeight="1">
      <c r="B48" s="176" t="s">
        <v>180</v>
      </c>
      <c r="C48" s="175"/>
      <c r="D48" s="175"/>
      <c r="E48" s="175"/>
      <c r="F48" s="176"/>
      <c r="G48" s="127" t="s">
        <v>275</v>
      </c>
      <c r="H48" s="136" t="s">
        <v>18</v>
      </c>
      <c r="I48" s="136" t="s">
        <v>18</v>
      </c>
    </row>
    <row r="49" spans="2:9" ht="27.75" customHeight="1">
      <c r="B49" s="176" t="s">
        <v>15</v>
      </c>
      <c r="C49" s="175"/>
      <c r="D49" s="175"/>
      <c r="E49" s="175"/>
      <c r="F49" s="176"/>
      <c r="G49" s="129"/>
      <c r="H49" s="131"/>
      <c r="I49" s="131"/>
    </row>
    <row r="50" spans="2:9" ht="30.75" customHeight="1">
      <c r="B50" s="176" t="s">
        <v>181</v>
      </c>
      <c r="C50" s="175"/>
      <c r="D50" s="175"/>
      <c r="E50" s="175"/>
      <c r="F50" s="176"/>
      <c r="G50" s="133" t="s">
        <v>360</v>
      </c>
      <c r="H50" s="136" t="s">
        <v>18</v>
      </c>
      <c r="I50" s="136" t="s">
        <v>18</v>
      </c>
    </row>
    <row r="51" spans="2:9" ht="30.75" customHeight="1">
      <c r="B51" s="176" t="s">
        <v>182</v>
      </c>
      <c r="C51" s="175"/>
      <c r="D51" s="175"/>
      <c r="E51" s="175"/>
      <c r="F51" s="176"/>
      <c r="G51" s="127" t="s">
        <v>276</v>
      </c>
      <c r="H51" s="136" t="s">
        <v>18</v>
      </c>
      <c r="I51" s="136" t="s">
        <v>18</v>
      </c>
    </row>
    <row r="52" spans="2:9" ht="22.5" customHeight="1">
      <c r="B52" s="176" t="s">
        <v>15</v>
      </c>
      <c r="C52" s="175"/>
      <c r="D52" s="175"/>
      <c r="E52" s="175"/>
      <c r="F52" s="176"/>
      <c r="G52" s="129"/>
      <c r="H52" s="131"/>
      <c r="I52" s="131"/>
    </row>
    <row r="53" spans="2:9" ht="22.5" customHeight="1">
      <c r="B53" s="176" t="s">
        <v>181</v>
      </c>
      <c r="C53" s="175"/>
      <c r="D53" s="175"/>
      <c r="E53" s="175"/>
      <c r="F53" s="176"/>
      <c r="G53" s="133" t="s">
        <v>361</v>
      </c>
      <c r="H53" s="136" t="s">
        <v>18</v>
      </c>
      <c r="I53" s="136" t="s">
        <v>18</v>
      </c>
    </row>
    <row r="54" spans="2:9" ht="56.25" customHeight="1">
      <c r="B54" s="176" t="s">
        <v>183</v>
      </c>
      <c r="C54" s="175"/>
      <c r="D54" s="175"/>
      <c r="E54" s="175"/>
      <c r="F54" s="176"/>
      <c r="G54" s="133" t="s">
        <v>226</v>
      </c>
      <c r="H54" s="136" t="s">
        <v>18</v>
      </c>
      <c r="I54" s="136" t="s">
        <v>18</v>
      </c>
    </row>
    <row r="55" spans="2:9" ht="23.25" customHeight="1">
      <c r="B55" s="176" t="s">
        <v>184</v>
      </c>
      <c r="C55" s="175"/>
      <c r="D55" s="175"/>
      <c r="E55" s="175"/>
      <c r="F55" s="176"/>
      <c r="G55" s="133" t="s">
        <v>227</v>
      </c>
      <c r="H55" s="136" t="s">
        <v>18</v>
      </c>
      <c r="I55" s="136" t="s">
        <v>18</v>
      </c>
    </row>
    <row r="56" spans="2:9" ht="78" customHeight="1">
      <c r="B56" s="176" t="s">
        <v>362</v>
      </c>
      <c r="C56" s="175"/>
      <c r="D56" s="175"/>
      <c r="E56" s="175"/>
      <c r="F56" s="176"/>
      <c r="G56" s="133" t="s">
        <v>228</v>
      </c>
      <c r="H56" s="137" t="s">
        <v>18</v>
      </c>
      <c r="I56" s="137" t="s">
        <v>18</v>
      </c>
    </row>
    <row r="57" spans="2:9" ht="36" customHeight="1">
      <c r="B57" s="176" t="s">
        <v>185</v>
      </c>
      <c r="C57" s="175"/>
      <c r="D57" s="175"/>
      <c r="E57" s="175"/>
      <c r="F57" s="176"/>
      <c r="G57" s="133" t="s">
        <v>363</v>
      </c>
      <c r="H57" s="137" t="s">
        <v>18</v>
      </c>
      <c r="I57" s="137" t="s">
        <v>18</v>
      </c>
    </row>
    <row r="58" spans="2:9" ht="30" customHeight="1">
      <c r="B58" s="176" t="s">
        <v>186</v>
      </c>
      <c r="C58" s="175"/>
      <c r="D58" s="175"/>
      <c r="E58" s="175"/>
      <c r="F58" s="176"/>
      <c r="G58" s="133" t="s">
        <v>364</v>
      </c>
      <c r="H58" s="136" t="s">
        <v>18</v>
      </c>
      <c r="I58" s="136" t="s">
        <v>18</v>
      </c>
    </row>
    <row r="59" spans="2:9" ht="22.5" customHeight="1">
      <c r="B59" s="176" t="s">
        <v>187</v>
      </c>
      <c r="C59" s="175"/>
      <c r="D59" s="175"/>
      <c r="E59" s="175"/>
      <c r="F59" s="176"/>
      <c r="G59" s="133" t="s">
        <v>365</v>
      </c>
      <c r="H59" s="139">
        <v>227245.8</v>
      </c>
      <c r="I59" s="139">
        <v>215158.8</v>
      </c>
    </row>
    <row r="60" spans="2:9" ht="20.25" customHeight="1">
      <c r="B60" s="176" t="s">
        <v>188</v>
      </c>
      <c r="C60" s="175"/>
      <c r="D60" s="175"/>
      <c r="E60" s="175"/>
      <c r="F60" s="176"/>
      <c r="G60" s="127" t="s">
        <v>366</v>
      </c>
      <c r="H60" s="128">
        <v>12166.82</v>
      </c>
      <c r="I60" s="128">
        <v>12166.82</v>
      </c>
    </row>
    <row r="61" spans="2:9" ht="19.5" customHeight="1">
      <c r="B61" s="176" t="s">
        <v>15</v>
      </c>
      <c r="C61" s="175"/>
      <c r="D61" s="175"/>
      <c r="E61" s="175"/>
      <c r="F61" s="176"/>
      <c r="G61" s="129"/>
      <c r="H61" s="131"/>
      <c r="I61" s="131"/>
    </row>
    <row r="62" spans="2:9" ht="24" customHeight="1">
      <c r="B62" s="176" t="s">
        <v>189</v>
      </c>
      <c r="C62" s="175"/>
      <c r="D62" s="175"/>
      <c r="E62" s="175"/>
      <c r="F62" s="176"/>
      <c r="G62" s="133" t="s">
        <v>367</v>
      </c>
      <c r="H62" s="134">
        <v>12166.82</v>
      </c>
      <c r="I62" s="134">
        <v>12166.82</v>
      </c>
    </row>
    <row r="63" spans="2:9" ht="23.25" customHeight="1">
      <c r="B63" s="176" t="s">
        <v>190</v>
      </c>
      <c r="C63" s="175"/>
      <c r="D63" s="175"/>
      <c r="E63" s="175"/>
      <c r="F63" s="176"/>
      <c r="G63" s="133" t="s">
        <v>368</v>
      </c>
      <c r="H63" s="135" t="s">
        <v>18</v>
      </c>
      <c r="I63" s="135" t="s">
        <v>18</v>
      </c>
    </row>
    <row r="64" spans="2:9" ht="35.25" customHeight="1">
      <c r="B64" s="176" t="s">
        <v>191</v>
      </c>
      <c r="C64" s="175"/>
      <c r="D64" s="175"/>
      <c r="E64" s="175"/>
      <c r="F64" s="176"/>
      <c r="G64" s="133" t="s">
        <v>369</v>
      </c>
      <c r="H64" s="136" t="s">
        <v>18</v>
      </c>
      <c r="I64" s="136" t="s">
        <v>18</v>
      </c>
    </row>
    <row r="65" spans="2:9" ht="18.75" customHeight="1">
      <c r="B65" s="176" t="s">
        <v>192</v>
      </c>
      <c r="C65" s="175"/>
      <c r="D65" s="175"/>
      <c r="E65" s="175"/>
      <c r="F65" s="176"/>
      <c r="G65" s="133" t="s">
        <v>370</v>
      </c>
      <c r="H65" s="135" t="s">
        <v>18</v>
      </c>
      <c r="I65" s="135" t="s">
        <v>18</v>
      </c>
    </row>
    <row r="66" spans="2:9" ht="42" customHeight="1">
      <c r="B66" s="174" t="s">
        <v>193</v>
      </c>
      <c r="C66" s="175"/>
      <c r="D66" s="175"/>
      <c r="E66" s="175"/>
      <c r="F66" s="174"/>
      <c r="G66" s="133" t="s">
        <v>371</v>
      </c>
      <c r="H66" s="128">
        <v>38119367.46</v>
      </c>
      <c r="I66" s="128">
        <v>37718713.16</v>
      </c>
    </row>
    <row r="67" spans="2:9" ht="11.25">
      <c r="B67" s="180" t="s">
        <v>194</v>
      </c>
      <c r="C67" s="175"/>
      <c r="D67" s="175"/>
      <c r="E67" s="175"/>
      <c r="F67" s="180"/>
      <c r="G67" s="133"/>
      <c r="H67" s="132"/>
      <c r="I67" s="132"/>
    </row>
    <row r="68" spans="2:9" ht="18" customHeight="1">
      <c r="B68" s="176" t="s">
        <v>51</v>
      </c>
      <c r="C68" s="175"/>
      <c r="D68" s="175"/>
      <c r="E68" s="175"/>
      <c r="F68" s="176"/>
      <c r="G68" s="133" t="s">
        <v>229</v>
      </c>
      <c r="H68" s="134">
        <v>90819.76</v>
      </c>
      <c r="I68" s="134">
        <v>239.17</v>
      </c>
    </row>
    <row r="69" spans="2:9" ht="24" customHeight="1">
      <c r="B69" s="176" t="s">
        <v>195</v>
      </c>
      <c r="C69" s="175"/>
      <c r="D69" s="175"/>
      <c r="E69" s="175"/>
      <c r="F69" s="176"/>
      <c r="G69" s="133" t="s">
        <v>230</v>
      </c>
      <c r="H69" s="139">
        <v>107054.5</v>
      </c>
      <c r="I69" s="134">
        <v>193287.91</v>
      </c>
    </row>
    <row r="70" spans="2:9" ht="47.25" customHeight="1">
      <c r="B70" s="176" t="s">
        <v>196</v>
      </c>
      <c r="C70" s="175"/>
      <c r="D70" s="175"/>
      <c r="E70" s="175"/>
      <c r="F70" s="176"/>
      <c r="G70" s="133" t="s">
        <v>231</v>
      </c>
      <c r="H70" s="135" t="s">
        <v>18</v>
      </c>
      <c r="I70" s="135" t="s">
        <v>18</v>
      </c>
    </row>
    <row r="71" spans="2:9" ht="17.25" customHeight="1">
      <c r="B71" s="174" t="s">
        <v>197</v>
      </c>
      <c r="C71" s="175"/>
      <c r="D71" s="175"/>
      <c r="E71" s="175"/>
      <c r="F71" s="174"/>
      <c r="G71" s="133" t="s">
        <v>372</v>
      </c>
      <c r="H71" s="128">
        <v>197874.26</v>
      </c>
      <c r="I71" s="128">
        <v>193527.08</v>
      </c>
    </row>
    <row r="72" spans="2:9" ht="24" customHeight="1">
      <c r="B72" s="174" t="s">
        <v>198</v>
      </c>
      <c r="C72" s="175"/>
      <c r="D72" s="175"/>
      <c r="E72" s="175"/>
      <c r="F72" s="174"/>
      <c r="G72" s="133" t="s">
        <v>232</v>
      </c>
      <c r="H72" s="159">
        <v>37921493.2</v>
      </c>
      <c r="I72" s="128">
        <v>37525186.08</v>
      </c>
    </row>
    <row r="73" spans="2:9" ht="46.5" customHeight="1">
      <c r="B73" s="176" t="s">
        <v>199</v>
      </c>
      <c r="C73" s="175"/>
      <c r="D73" s="175"/>
      <c r="E73" s="175"/>
      <c r="F73" s="176"/>
      <c r="G73" s="133" t="s">
        <v>233</v>
      </c>
      <c r="H73" s="160">
        <v>43294.91515</v>
      </c>
      <c r="I73" s="160">
        <v>43294.91515</v>
      </c>
    </row>
    <row r="74" spans="2:9" ht="47.25" customHeight="1">
      <c r="B74" s="176" t="s">
        <v>200</v>
      </c>
      <c r="C74" s="175"/>
      <c r="D74" s="175"/>
      <c r="E74" s="175"/>
      <c r="F74" s="176"/>
      <c r="G74" s="133" t="s">
        <v>373</v>
      </c>
      <c r="H74" s="134">
        <v>875.89</v>
      </c>
      <c r="I74" s="134">
        <v>866.73</v>
      </c>
    </row>
    <row r="75" spans="2:9" s="12" customFormat="1" ht="30" customHeight="1">
      <c r="B75" s="4"/>
      <c r="C75" s="4"/>
      <c r="D75" s="4"/>
      <c r="E75" s="4"/>
      <c r="F75" s="4"/>
      <c r="G75" s="4"/>
      <c r="H75" s="4"/>
      <c r="I75" s="4"/>
    </row>
    <row r="76" spans="2:9" s="12" customFormat="1" ht="26.25" customHeight="1">
      <c r="B76" s="187" t="s">
        <v>55</v>
      </c>
      <c r="C76" s="187"/>
      <c r="D76" s="187"/>
      <c r="E76" s="4"/>
      <c r="F76" s="100"/>
      <c r="G76" s="188" t="s">
        <v>347</v>
      </c>
      <c r="H76" s="188"/>
      <c r="I76" s="188"/>
    </row>
    <row r="77" spans="2:9" s="12" customFormat="1" ht="10.5" customHeight="1">
      <c r="B77" s="4"/>
      <c r="C77" s="4"/>
      <c r="D77" s="4"/>
      <c r="E77" s="4"/>
      <c r="F77" s="4"/>
      <c r="G77" s="4"/>
      <c r="H77" s="4"/>
      <c r="I77" s="4"/>
    </row>
    <row r="78" spans="2:9" s="12" customFormat="1" ht="18.75" customHeight="1">
      <c r="B78" s="187" t="s">
        <v>348</v>
      </c>
      <c r="C78" s="187"/>
      <c r="D78" s="187"/>
      <c r="E78" s="4"/>
      <c r="F78" s="101"/>
      <c r="G78" s="188" t="s">
        <v>349</v>
      </c>
      <c r="H78" s="188"/>
      <c r="I78" s="188"/>
    </row>
    <row r="79" spans="2:9" s="12" customFormat="1" ht="11.25" customHeight="1">
      <c r="B79" s="4"/>
      <c r="C79" s="4"/>
      <c r="D79" s="4"/>
      <c r="E79" s="4"/>
      <c r="F79" s="4"/>
      <c r="G79" s="4"/>
      <c r="H79" s="4"/>
      <c r="I79" s="4"/>
    </row>
    <row r="80" spans="2:9" s="12" customFormat="1" ht="20.25" customHeight="1">
      <c r="B80" s="187" t="s">
        <v>282</v>
      </c>
      <c r="C80" s="187"/>
      <c r="D80" s="187"/>
      <c r="E80" s="4"/>
      <c r="F80" s="100"/>
      <c r="G80" s="188" t="s">
        <v>350</v>
      </c>
      <c r="H80" s="188"/>
      <c r="I80" s="188"/>
    </row>
    <row r="81" spans="2:9" ht="6" customHeight="1">
      <c r="B81" s="4"/>
      <c r="C81" s="4"/>
      <c r="D81" s="4"/>
      <c r="E81" s="4"/>
      <c r="F81" s="4"/>
      <c r="G81" s="4"/>
      <c r="H81" s="4"/>
      <c r="I81" s="4"/>
    </row>
    <row r="82" spans="2:9" ht="12">
      <c r="B82" s="4"/>
      <c r="C82" s="4"/>
      <c r="D82" s="4"/>
      <c r="E82" s="4"/>
      <c r="F82" s="4"/>
      <c r="G82" s="86"/>
      <c r="H82" s="4"/>
      <c r="I82" s="4"/>
    </row>
  </sheetData>
  <sheetProtection/>
  <mergeCells count="141">
    <mergeCell ref="B20:F20"/>
    <mergeCell ref="B5:C5"/>
    <mergeCell ref="B8:F8"/>
    <mergeCell ref="B80:D80"/>
    <mergeCell ref="G80:I80"/>
    <mergeCell ref="G76:I76"/>
    <mergeCell ref="B78:D78"/>
    <mergeCell ref="G78:I78"/>
    <mergeCell ref="B76:D76"/>
    <mergeCell ref="B19:F19"/>
    <mergeCell ref="B14:F14"/>
    <mergeCell ref="B15:F15"/>
    <mergeCell ref="B18:F18"/>
    <mergeCell ref="B6:F6"/>
    <mergeCell ref="B7:F7"/>
    <mergeCell ref="B9:F9"/>
    <mergeCell ref="B10:F11"/>
    <mergeCell ref="B29:F29"/>
    <mergeCell ref="B17:F17"/>
    <mergeCell ref="B30:F30"/>
    <mergeCell ref="B27:F27"/>
    <mergeCell ref="B28:F28"/>
    <mergeCell ref="B38:F38"/>
    <mergeCell ref="B39:F39"/>
    <mergeCell ref="B37:F37"/>
    <mergeCell ref="B43:F43"/>
    <mergeCell ref="B44:F44"/>
    <mergeCell ref="B45:F45"/>
    <mergeCell ref="B53:F53"/>
    <mergeCell ref="B54:F54"/>
    <mergeCell ref="B48:F48"/>
    <mergeCell ref="B49:F49"/>
    <mergeCell ref="B69:F69"/>
    <mergeCell ref="B66:F66"/>
    <mergeCell ref="B67:F67"/>
    <mergeCell ref="G10:G11"/>
    <mergeCell ref="B12:F12"/>
    <mergeCell ref="B13:F13"/>
    <mergeCell ref="B16:F16"/>
    <mergeCell ref="B21:F21"/>
    <mergeCell ref="B22:F22"/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  <mergeCell ref="B36:F36"/>
    <mergeCell ref="B40:F40"/>
    <mergeCell ref="B41:F41"/>
    <mergeCell ref="B42:F42"/>
    <mergeCell ref="B46:F46"/>
    <mergeCell ref="B47:F47"/>
    <mergeCell ref="B50:F50"/>
    <mergeCell ref="B51:F51"/>
    <mergeCell ref="B52:F52"/>
    <mergeCell ref="B57:F57"/>
    <mergeCell ref="B55:F55"/>
    <mergeCell ref="B56:F56"/>
    <mergeCell ref="B58:F58"/>
    <mergeCell ref="B59:F59"/>
    <mergeCell ref="B60:F60"/>
    <mergeCell ref="B61:F61"/>
    <mergeCell ref="B62:F62"/>
    <mergeCell ref="B63:F63"/>
    <mergeCell ref="B74:F74"/>
    <mergeCell ref="B70:F70"/>
    <mergeCell ref="B71:F71"/>
    <mergeCell ref="B72:F72"/>
    <mergeCell ref="B73:F73"/>
    <mergeCell ref="B64:F64"/>
    <mergeCell ref="B65:F65"/>
    <mergeCell ref="B68:F68"/>
  </mergeCells>
  <printOptions/>
  <pageMargins left="0.75" right="0.4" top="0.31" bottom="0.35" header="0.33" footer="0.33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zoomScalePageLayoutView="0" workbookViewId="0" topLeftCell="A7">
      <selection activeCell="B33" sqref="B33:E43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201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9" t="s">
        <v>142</v>
      </c>
      <c r="C8" s="189"/>
      <c r="D8" s="189"/>
      <c r="E8" s="189"/>
    </row>
    <row r="9" spans="2:5" s="4" customFormat="1" ht="12" customHeight="1">
      <c r="B9" s="190" t="s">
        <v>399</v>
      </c>
      <c r="C9" s="190"/>
      <c r="D9" s="190"/>
      <c r="E9" s="190"/>
    </row>
    <row r="10" spans="2:5" ht="13.5" customHeight="1">
      <c r="B10" s="39" t="s">
        <v>374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2.75" customHeight="1">
      <c r="B12" s="191" t="s">
        <v>269</v>
      </c>
      <c r="C12" s="182"/>
      <c r="D12" s="182"/>
      <c r="E12" s="182"/>
    </row>
    <row r="13" spans="2:5" ht="13.5" customHeight="1">
      <c r="B13" s="182" t="s">
        <v>375</v>
      </c>
      <c r="C13" s="182"/>
      <c r="D13" s="182"/>
      <c r="E13" s="182"/>
    </row>
    <row r="14" spans="2:5" ht="36.75" customHeight="1">
      <c r="B14" s="30" t="s">
        <v>58</v>
      </c>
      <c r="C14" s="15" t="s">
        <v>146</v>
      </c>
      <c r="D14" s="15" t="s">
        <v>202</v>
      </c>
      <c r="E14" s="15" t="s">
        <v>203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61" t="s">
        <v>204</v>
      </c>
      <c r="C16" s="69">
        <v>100</v>
      </c>
      <c r="D16" s="71">
        <f>D18+D21</f>
        <v>44221.876879999996</v>
      </c>
      <c r="E16" s="71">
        <f>E18+E20+E21</f>
        <v>43294.91515</v>
      </c>
    </row>
    <row r="17" spans="2:5" ht="14.25" customHeight="1">
      <c r="B17" s="62" t="s">
        <v>205</v>
      </c>
      <c r="C17" s="72"/>
      <c r="D17" s="73"/>
      <c r="E17" s="73"/>
    </row>
    <row r="18" spans="2:5" ht="32.25" customHeight="1">
      <c r="B18" s="62" t="s">
        <v>206</v>
      </c>
      <c r="C18" s="68">
        <v>110</v>
      </c>
      <c r="D18" s="71">
        <v>14221.87688</v>
      </c>
      <c r="E18" s="71">
        <v>13294.91515</v>
      </c>
    </row>
    <row r="19" spans="2:5" ht="54.75" customHeight="1">
      <c r="B19" s="62" t="s">
        <v>207</v>
      </c>
      <c r="C19" s="68">
        <v>120</v>
      </c>
      <c r="D19" s="71">
        <v>0</v>
      </c>
      <c r="E19" s="71">
        <v>0</v>
      </c>
    </row>
    <row r="20" spans="2:5" ht="26.25" customHeight="1">
      <c r="B20" s="62" t="s">
        <v>208</v>
      </c>
      <c r="C20" s="68">
        <v>130</v>
      </c>
      <c r="D20" s="71">
        <v>0</v>
      </c>
      <c r="E20" s="71">
        <v>0</v>
      </c>
    </row>
    <row r="21" spans="2:5" ht="57" customHeight="1">
      <c r="B21" s="62" t="s">
        <v>209</v>
      </c>
      <c r="C21" s="68">
        <v>140</v>
      </c>
      <c r="D21" s="71">
        <v>30000</v>
      </c>
      <c r="E21" s="71">
        <v>30000</v>
      </c>
    </row>
    <row r="22" spans="2:5" ht="21.75" customHeight="1">
      <c r="B22" s="62" t="s">
        <v>210</v>
      </c>
      <c r="C22" s="68">
        <v>150</v>
      </c>
      <c r="D22" s="71">
        <v>0</v>
      </c>
      <c r="E22" s="71">
        <v>0</v>
      </c>
    </row>
    <row r="23" spans="2:5" ht="41.25" customHeight="1">
      <c r="B23" s="62" t="s">
        <v>211</v>
      </c>
      <c r="C23" s="68">
        <v>200</v>
      </c>
      <c r="D23" s="97">
        <v>89</v>
      </c>
      <c r="E23" s="97">
        <f>E25+E26+E27+E28+E29</f>
        <v>95</v>
      </c>
    </row>
    <row r="24" spans="2:5" ht="11.25" customHeight="1">
      <c r="B24" s="62" t="s">
        <v>205</v>
      </c>
      <c r="C24" s="72"/>
      <c r="D24" s="97"/>
      <c r="E24" s="97"/>
    </row>
    <row r="25" spans="2:5" ht="24" customHeight="1">
      <c r="B25" s="62" t="s">
        <v>212</v>
      </c>
      <c r="C25" s="68">
        <v>210</v>
      </c>
      <c r="D25" s="97">
        <v>88</v>
      </c>
      <c r="E25" s="97">
        <v>94</v>
      </c>
    </row>
    <row r="26" spans="2:5" ht="52.5" customHeight="1">
      <c r="B26" s="62" t="s">
        <v>213</v>
      </c>
      <c r="C26" s="68">
        <v>220</v>
      </c>
      <c r="D26" s="97">
        <v>0</v>
      </c>
      <c r="E26" s="97"/>
    </row>
    <row r="27" spans="2:5" ht="28.5" customHeight="1">
      <c r="B27" s="62" t="s">
        <v>214</v>
      </c>
      <c r="C27" s="68">
        <v>230</v>
      </c>
      <c r="D27" s="97">
        <v>0</v>
      </c>
      <c r="E27" s="97">
        <v>0</v>
      </c>
    </row>
    <row r="28" spans="2:5" ht="48" customHeight="1">
      <c r="B28" s="62" t="s">
        <v>215</v>
      </c>
      <c r="C28" s="68">
        <v>240</v>
      </c>
      <c r="D28" s="97">
        <v>1</v>
      </c>
      <c r="E28" s="97">
        <v>1</v>
      </c>
    </row>
    <row r="29" spans="2:5" ht="19.5" customHeight="1">
      <c r="B29" s="62" t="s">
        <v>216</v>
      </c>
      <c r="C29" s="68">
        <v>250</v>
      </c>
      <c r="D29" s="97">
        <v>0</v>
      </c>
      <c r="E29" s="97">
        <v>0</v>
      </c>
    </row>
    <row r="32" ht="11.25">
      <c r="B32" s="17"/>
    </row>
    <row r="33" spans="2:5" ht="11.25" customHeight="1">
      <c r="B33" s="87" t="s">
        <v>55</v>
      </c>
      <c r="C33" s="88" t="s">
        <v>344</v>
      </c>
      <c r="D33" s="89"/>
      <c r="E33" s="89"/>
    </row>
    <row r="34" spans="2:5" ht="12">
      <c r="B34" s="89"/>
      <c r="C34" s="90"/>
      <c r="D34" s="89"/>
      <c r="E34" s="89"/>
    </row>
    <row r="35" spans="2:5" ht="12">
      <c r="B35" s="89"/>
      <c r="C35" s="90"/>
      <c r="D35" s="89"/>
      <c r="E35" s="89"/>
    </row>
    <row r="36" spans="2:5" ht="12">
      <c r="B36" s="89"/>
      <c r="C36" s="90"/>
      <c r="D36" s="89"/>
      <c r="E36" s="89"/>
    </row>
    <row r="37" spans="2:5" ht="12">
      <c r="B37" s="87" t="s">
        <v>217</v>
      </c>
      <c r="C37" s="88" t="s">
        <v>341</v>
      </c>
      <c r="D37" s="89"/>
      <c r="E37" s="89"/>
    </row>
    <row r="38" spans="2:5" ht="12">
      <c r="B38" s="89"/>
      <c r="C38" s="90"/>
      <c r="D38" s="89"/>
      <c r="E38" s="89"/>
    </row>
    <row r="39" spans="2:5" ht="12">
      <c r="B39" s="89"/>
      <c r="C39" s="90"/>
      <c r="D39" s="89"/>
      <c r="E39" s="89"/>
    </row>
    <row r="40" spans="2:5" ht="12">
      <c r="B40" s="89"/>
      <c r="C40" s="90"/>
      <c r="D40" s="89"/>
      <c r="E40" s="89"/>
    </row>
    <row r="41" spans="2:5" ht="12">
      <c r="B41" s="87" t="s">
        <v>282</v>
      </c>
      <c r="C41" s="88" t="s">
        <v>283</v>
      </c>
      <c r="D41" s="89"/>
      <c r="E41" s="89"/>
    </row>
    <row r="42" spans="2:5" ht="12">
      <c r="B42" s="89"/>
      <c r="C42" s="90"/>
      <c r="D42" s="89"/>
      <c r="E42" s="89"/>
    </row>
    <row r="43" spans="2:5" ht="12">
      <c r="B43" s="89"/>
      <c r="C43" s="90"/>
      <c r="D43" s="89"/>
      <c r="E43" s="89"/>
    </row>
    <row r="44" spans="2:5" ht="12">
      <c r="B44" s="89"/>
      <c r="C44" s="90"/>
      <c r="D44" s="89"/>
      <c r="E44" s="89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E15" sqref="E15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6" customWidth="1"/>
    <col min="6" max="6" width="17.16015625" style="0" customWidth="1"/>
  </cols>
  <sheetData>
    <row r="1" spans="1:4" ht="18" customHeight="1">
      <c r="A1" s="33"/>
      <c r="B1" s="102" t="s">
        <v>392</v>
      </c>
      <c r="C1" s="103"/>
      <c r="D1" s="104"/>
    </row>
    <row r="2" spans="1:4" ht="12.75">
      <c r="A2" s="33"/>
      <c r="B2" s="106" t="s">
        <v>143</v>
      </c>
      <c r="C2" s="107"/>
      <c r="D2" s="105"/>
    </row>
    <row r="3" spans="1:4" ht="16.5" customHeight="1">
      <c r="A3" s="33"/>
      <c r="B3" s="192" t="s">
        <v>397</v>
      </c>
      <c r="C3" s="192"/>
      <c r="D3" s="192"/>
    </row>
    <row r="4" spans="1:4" ht="15.75" customHeight="1">
      <c r="A4" s="33"/>
      <c r="B4" s="108" t="s">
        <v>374</v>
      </c>
      <c r="C4" s="109"/>
      <c r="D4" s="108"/>
    </row>
    <row r="5" spans="1:4" ht="27.75" customHeight="1">
      <c r="A5" s="33"/>
      <c r="B5" s="110" t="s">
        <v>7</v>
      </c>
      <c r="C5" s="111"/>
      <c r="D5" s="111"/>
    </row>
    <row r="6" spans="1:5" ht="14.25" customHeight="1">
      <c r="A6" s="33"/>
      <c r="B6" s="193" t="s">
        <v>269</v>
      </c>
      <c r="C6" s="194"/>
      <c r="D6" s="194"/>
      <c r="E6" s="95"/>
    </row>
    <row r="7" spans="1:5" s="12" customFormat="1" ht="12.75" customHeight="1">
      <c r="A7" s="50"/>
      <c r="B7" s="193" t="s">
        <v>375</v>
      </c>
      <c r="C7" s="194"/>
      <c r="D7" s="194"/>
      <c r="E7" s="96"/>
    </row>
    <row r="8" spans="1:4" ht="11.25">
      <c r="A8" s="33"/>
      <c r="B8" s="33"/>
      <c r="C8" s="43"/>
      <c r="D8" s="44" t="s">
        <v>144</v>
      </c>
    </row>
    <row r="9" spans="1:4" ht="30.75" customHeight="1">
      <c r="A9" s="195"/>
      <c r="B9" s="51" t="s">
        <v>145</v>
      </c>
      <c r="C9" s="52" t="s">
        <v>146</v>
      </c>
      <c r="D9" s="52" t="s">
        <v>147</v>
      </c>
    </row>
    <row r="10" spans="1:4" ht="15" customHeight="1">
      <c r="A10" s="195"/>
      <c r="B10" s="53" t="s">
        <v>219</v>
      </c>
      <c r="C10" s="45" t="s">
        <v>220</v>
      </c>
      <c r="D10" s="45" t="s">
        <v>221</v>
      </c>
    </row>
    <row r="11" spans="1:4" ht="18" customHeight="1">
      <c r="A11" s="33"/>
      <c r="B11" s="82" t="s">
        <v>148</v>
      </c>
      <c r="C11" s="83" t="s">
        <v>234</v>
      </c>
      <c r="D11" s="117">
        <v>35534589.38</v>
      </c>
    </row>
    <row r="12" spans="1:6" ht="24.75" customHeight="1">
      <c r="A12" s="33"/>
      <c r="B12" s="84" t="s">
        <v>149</v>
      </c>
      <c r="C12" s="81" t="s">
        <v>235</v>
      </c>
      <c r="D12" s="117">
        <v>1061000</v>
      </c>
      <c r="F12" s="76"/>
    </row>
    <row r="13" spans="1:6" ht="28.5" customHeight="1">
      <c r="A13" s="33"/>
      <c r="B13" s="84" t="s">
        <v>150</v>
      </c>
      <c r="C13" s="81" t="s">
        <v>236</v>
      </c>
      <c r="D13" s="117">
        <v>1899292.69</v>
      </c>
      <c r="F13" s="76"/>
    </row>
    <row r="14" spans="1:6" ht="27" customHeight="1">
      <c r="A14" s="33"/>
      <c r="B14" s="84" t="s">
        <v>151</v>
      </c>
      <c r="C14" s="81" t="s">
        <v>237</v>
      </c>
      <c r="D14" s="117" t="s">
        <v>18</v>
      </c>
      <c r="F14" s="76"/>
    </row>
    <row r="15" spans="1:4" ht="27" customHeight="1">
      <c r="A15" s="33"/>
      <c r="B15" s="84" t="s">
        <v>152</v>
      </c>
      <c r="C15" s="81" t="s">
        <v>238</v>
      </c>
      <c r="D15" s="117" t="s">
        <v>18</v>
      </c>
    </row>
    <row r="16" spans="1:4" ht="24.75" customHeight="1">
      <c r="A16" s="33"/>
      <c r="B16" s="84" t="s">
        <v>153</v>
      </c>
      <c r="C16" s="81" t="s">
        <v>239</v>
      </c>
      <c r="D16" s="117" t="s">
        <v>18</v>
      </c>
    </row>
    <row r="17" spans="1:4" ht="42.75" customHeight="1">
      <c r="A17" s="33"/>
      <c r="B17" s="84" t="s">
        <v>154</v>
      </c>
      <c r="C17" s="81" t="s">
        <v>240</v>
      </c>
      <c r="D17" s="117">
        <v>3225196.51</v>
      </c>
    </row>
    <row r="18" spans="1:4" ht="28.5" customHeight="1">
      <c r="A18" s="33"/>
      <c r="B18" s="85" t="s">
        <v>155</v>
      </c>
      <c r="C18" s="81" t="s">
        <v>241</v>
      </c>
      <c r="D18" s="118">
        <v>37921493.2</v>
      </c>
    </row>
    <row r="19" spans="2:4" ht="11.25">
      <c r="B19" s="33"/>
      <c r="C19" s="43"/>
      <c r="D19" s="33"/>
    </row>
    <row r="20" ht="11.25">
      <c r="D20" s="76"/>
    </row>
    <row r="23" ht="11.25">
      <c r="B23" s="17"/>
    </row>
    <row r="24" spans="2:4" ht="12">
      <c r="B24" s="87" t="s">
        <v>55</v>
      </c>
      <c r="C24" s="88" t="s">
        <v>343</v>
      </c>
      <c r="D24" s="89"/>
    </row>
    <row r="25" spans="2:4" ht="12">
      <c r="B25" s="89"/>
      <c r="C25" s="90"/>
      <c r="D25" s="89"/>
    </row>
    <row r="26" spans="2:4" ht="12">
      <c r="B26" s="89"/>
      <c r="C26" s="90"/>
      <c r="D26" s="89"/>
    </row>
    <row r="27" spans="2:4" ht="12">
      <c r="B27" s="89"/>
      <c r="C27" s="90"/>
      <c r="D27" s="89"/>
    </row>
    <row r="28" spans="2:4" ht="12">
      <c r="B28" s="87" t="s">
        <v>217</v>
      </c>
      <c r="C28" s="88" t="s">
        <v>340</v>
      </c>
      <c r="D28" s="89"/>
    </row>
    <row r="29" spans="2:4" ht="12">
      <c r="B29" s="89"/>
      <c r="C29" s="90"/>
      <c r="D29" s="89"/>
    </row>
    <row r="30" spans="2:4" ht="12">
      <c r="B30" s="89"/>
      <c r="C30" s="90"/>
      <c r="D30" s="89"/>
    </row>
    <row r="31" spans="2:4" ht="12">
      <c r="B31" s="89"/>
      <c r="C31" s="90"/>
      <c r="D31" s="89"/>
    </row>
    <row r="32" spans="2:4" ht="12">
      <c r="B32" s="87" t="s">
        <v>282</v>
      </c>
      <c r="C32" s="88" t="s">
        <v>283</v>
      </c>
      <c r="D32" s="89"/>
    </row>
    <row r="33" spans="2:4" ht="12">
      <c r="B33" s="89"/>
      <c r="C33" s="90"/>
      <c r="D33" s="89"/>
    </row>
    <row r="34" spans="2:4" ht="12">
      <c r="B34" s="89"/>
      <c r="C34" s="90"/>
      <c r="D34" s="89"/>
    </row>
    <row r="35" spans="2:4" ht="12">
      <c r="B35" s="89"/>
      <c r="C35" s="90"/>
      <c r="D35" s="89"/>
    </row>
    <row r="36" spans="2:4" ht="12">
      <c r="B36" s="89"/>
      <c r="C36" s="90"/>
      <c r="D36" s="89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A34">
      <selection activeCell="B54" sqref="B54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3"/>
      <c r="B1" s="31"/>
      <c r="C1" s="31"/>
      <c r="D1" s="32"/>
      <c r="E1" s="32"/>
      <c r="F1" s="33"/>
    </row>
    <row r="2" spans="1:6" ht="12">
      <c r="A2" s="33"/>
      <c r="B2" s="34"/>
      <c r="C2" s="35"/>
      <c r="D2" s="35"/>
      <c r="E2" s="35"/>
      <c r="F2" s="36" t="s">
        <v>115</v>
      </c>
    </row>
    <row r="3" spans="1:6" ht="12">
      <c r="A3" s="33"/>
      <c r="B3" s="34"/>
      <c r="C3" s="35"/>
      <c r="D3" s="35"/>
      <c r="E3" s="35"/>
      <c r="F3" s="36" t="s">
        <v>1</v>
      </c>
    </row>
    <row r="4" spans="1:6" ht="12">
      <c r="A4" s="33"/>
      <c r="B4" s="34"/>
      <c r="C4" s="35"/>
      <c r="D4" s="35"/>
      <c r="E4" s="35"/>
      <c r="F4" s="36" t="s">
        <v>2</v>
      </c>
    </row>
    <row r="5" spans="1:6" ht="12">
      <c r="A5" s="33"/>
      <c r="B5" s="34"/>
      <c r="C5" s="35"/>
      <c r="D5" s="35"/>
      <c r="E5" s="35"/>
      <c r="F5" s="36" t="s">
        <v>3</v>
      </c>
    </row>
    <row r="6" spans="1:6" ht="12">
      <c r="A6" s="33"/>
      <c r="B6" s="34"/>
      <c r="C6" s="35"/>
      <c r="D6" s="35"/>
      <c r="E6" s="35"/>
      <c r="F6" s="36" t="s">
        <v>4</v>
      </c>
    </row>
    <row r="7" spans="1:6" ht="12">
      <c r="A7" s="33"/>
      <c r="B7" s="34"/>
      <c r="C7" s="35"/>
      <c r="D7" s="35"/>
      <c r="E7" s="35"/>
      <c r="F7" s="36" t="s">
        <v>5</v>
      </c>
    </row>
    <row r="8" spans="1:6" ht="18.75" customHeight="1">
      <c r="A8" s="33"/>
      <c r="B8" s="37" t="s">
        <v>116</v>
      </c>
      <c r="C8" s="38"/>
      <c r="D8" s="38"/>
      <c r="E8" s="38"/>
      <c r="F8" s="38"/>
    </row>
    <row r="9" spans="1:6" ht="18.75" customHeight="1">
      <c r="A9" s="33"/>
      <c r="B9" s="196" t="s">
        <v>400</v>
      </c>
      <c r="C9" s="196"/>
      <c r="D9" s="196"/>
      <c r="E9" s="196"/>
      <c r="F9" s="196"/>
    </row>
    <row r="10" spans="1:6" s="4" customFormat="1" ht="14.25" customHeight="1">
      <c r="A10" s="54"/>
      <c r="B10" s="39" t="s">
        <v>374</v>
      </c>
      <c r="C10" s="40"/>
      <c r="D10" s="39"/>
      <c r="E10" s="39"/>
      <c r="F10" s="39"/>
    </row>
    <row r="11" spans="1:6" ht="19.5" customHeight="1">
      <c r="A11" s="33"/>
      <c r="B11" s="41" t="s">
        <v>7</v>
      </c>
      <c r="C11" s="42"/>
      <c r="D11" s="42"/>
      <c r="E11" s="42"/>
      <c r="F11" s="38"/>
    </row>
    <row r="12" spans="1:6" s="12" customFormat="1" ht="16.5" customHeight="1">
      <c r="A12" s="50"/>
      <c r="B12" s="197" t="s">
        <v>269</v>
      </c>
      <c r="C12" s="198"/>
      <c r="D12" s="198"/>
      <c r="E12" s="198"/>
      <c r="F12" s="199"/>
    </row>
    <row r="13" spans="1:6" s="12" customFormat="1" ht="17.25" customHeight="1">
      <c r="A13" s="50"/>
      <c r="B13" s="197" t="s">
        <v>375</v>
      </c>
      <c r="C13" s="198"/>
      <c r="D13" s="198"/>
      <c r="E13" s="198"/>
      <c r="F13" s="199"/>
    </row>
    <row r="14" spans="1:6" ht="11.25">
      <c r="A14" s="33"/>
      <c r="B14" s="33"/>
      <c r="C14" s="43"/>
      <c r="D14" s="33"/>
      <c r="E14" s="44"/>
      <c r="F14" s="44" t="s">
        <v>8</v>
      </c>
    </row>
    <row r="15" spans="1:6" ht="78.75" customHeight="1">
      <c r="A15" s="33"/>
      <c r="B15" s="78" t="s">
        <v>117</v>
      </c>
      <c r="C15" s="78" t="s">
        <v>10</v>
      </c>
      <c r="D15" s="78" t="s">
        <v>118</v>
      </c>
      <c r="E15" s="78" t="s">
        <v>119</v>
      </c>
      <c r="F15" s="78" t="s">
        <v>120</v>
      </c>
    </row>
    <row r="16" spans="1:6" ht="12.75">
      <c r="A16" s="33"/>
      <c r="B16" s="77" t="s">
        <v>219</v>
      </c>
      <c r="C16" s="77" t="s">
        <v>220</v>
      </c>
      <c r="D16" s="77" t="s">
        <v>221</v>
      </c>
      <c r="E16" s="77" t="s">
        <v>222</v>
      </c>
      <c r="F16" s="77" t="s">
        <v>281</v>
      </c>
    </row>
    <row r="17" spans="1:6" ht="16.5" customHeight="1">
      <c r="A17" s="33"/>
      <c r="B17" s="140" t="s">
        <v>121</v>
      </c>
      <c r="C17" s="141" t="s">
        <v>223</v>
      </c>
      <c r="D17" s="154">
        <v>553.3</v>
      </c>
      <c r="E17" s="142">
        <v>1.45</v>
      </c>
      <c r="F17" s="143" t="s">
        <v>122</v>
      </c>
    </row>
    <row r="18" spans="1:6" ht="15.75" customHeight="1">
      <c r="A18" s="33"/>
      <c r="B18" s="144" t="s">
        <v>15</v>
      </c>
      <c r="C18" s="145"/>
      <c r="D18" s="144"/>
      <c r="E18" s="144"/>
      <c r="F18" s="144"/>
    </row>
    <row r="19" spans="1:6" ht="20.25" customHeight="1">
      <c r="A19" s="33"/>
      <c r="B19" s="146" t="s">
        <v>16</v>
      </c>
      <c r="C19" s="147" t="s">
        <v>224</v>
      </c>
      <c r="D19" s="170">
        <v>553.3</v>
      </c>
      <c r="E19" s="142">
        <v>1.45</v>
      </c>
      <c r="F19" s="143" t="s">
        <v>122</v>
      </c>
    </row>
    <row r="20" spans="1:6" ht="21" customHeight="1">
      <c r="A20" s="33"/>
      <c r="B20" s="148" t="s">
        <v>270</v>
      </c>
      <c r="C20" s="147"/>
      <c r="D20" s="170">
        <v>553.3</v>
      </c>
      <c r="E20" s="142">
        <v>1.45</v>
      </c>
      <c r="F20" s="143" t="s">
        <v>122</v>
      </c>
    </row>
    <row r="21" spans="1:6" ht="16.5" customHeight="1">
      <c r="A21" s="33"/>
      <c r="B21" s="146" t="s">
        <v>17</v>
      </c>
      <c r="C21" s="147" t="s">
        <v>225</v>
      </c>
      <c r="D21" s="171" t="s">
        <v>18</v>
      </c>
      <c r="E21" s="149" t="s">
        <v>18</v>
      </c>
      <c r="F21" s="143" t="s">
        <v>122</v>
      </c>
    </row>
    <row r="22" spans="1:6" ht="16.5" customHeight="1">
      <c r="A22" s="33"/>
      <c r="B22" s="140" t="s">
        <v>19</v>
      </c>
      <c r="C22" s="141" t="s">
        <v>226</v>
      </c>
      <c r="D22" s="149" t="s">
        <v>18</v>
      </c>
      <c r="E22" s="149" t="s">
        <v>18</v>
      </c>
      <c r="F22" s="143" t="s">
        <v>122</v>
      </c>
    </row>
    <row r="23" spans="1:6" ht="17.25" customHeight="1">
      <c r="A23" s="33"/>
      <c r="B23" s="144" t="s">
        <v>15</v>
      </c>
      <c r="C23" s="145"/>
      <c r="D23" s="144"/>
      <c r="E23" s="144"/>
      <c r="F23" s="144"/>
    </row>
    <row r="24" spans="1:6" ht="16.5" customHeight="1">
      <c r="A24" s="33"/>
      <c r="B24" s="146" t="s">
        <v>16</v>
      </c>
      <c r="C24" s="147" t="s">
        <v>227</v>
      </c>
      <c r="D24" s="171" t="s">
        <v>18</v>
      </c>
      <c r="E24" s="149" t="s">
        <v>18</v>
      </c>
      <c r="F24" s="143" t="s">
        <v>122</v>
      </c>
    </row>
    <row r="25" spans="1:6" ht="16.5" customHeight="1">
      <c r="A25" s="33"/>
      <c r="B25" s="146" t="s">
        <v>17</v>
      </c>
      <c r="C25" s="147" t="s">
        <v>228</v>
      </c>
      <c r="D25" s="171" t="s">
        <v>18</v>
      </c>
      <c r="E25" s="149" t="s">
        <v>18</v>
      </c>
      <c r="F25" s="143" t="s">
        <v>122</v>
      </c>
    </row>
    <row r="26" spans="1:6" ht="20.25" customHeight="1">
      <c r="A26" s="33"/>
      <c r="B26" s="150" t="s">
        <v>123</v>
      </c>
      <c r="C26" s="141" t="s">
        <v>229</v>
      </c>
      <c r="D26" s="154">
        <v>37553.9</v>
      </c>
      <c r="E26" s="142">
        <v>98.52</v>
      </c>
      <c r="F26" s="143" t="s">
        <v>122</v>
      </c>
    </row>
    <row r="27" spans="1:6" ht="42" customHeight="1">
      <c r="A27" s="33"/>
      <c r="B27" s="151" t="s">
        <v>15</v>
      </c>
      <c r="C27" s="145"/>
      <c r="D27" s="144"/>
      <c r="E27" s="144"/>
      <c r="F27" s="144"/>
    </row>
    <row r="28" spans="1:6" ht="42.75" customHeight="1">
      <c r="A28" s="33"/>
      <c r="B28" s="150" t="s">
        <v>124</v>
      </c>
      <c r="C28" s="141" t="s">
        <v>230</v>
      </c>
      <c r="D28" s="142">
        <v>37295.93</v>
      </c>
      <c r="E28" s="142">
        <v>97.84</v>
      </c>
      <c r="F28" s="143" t="s">
        <v>122</v>
      </c>
    </row>
    <row r="29" spans="1:6" ht="18.75" customHeight="1">
      <c r="A29" s="33"/>
      <c r="B29" s="144" t="s">
        <v>125</v>
      </c>
      <c r="C29" s="145"/>
      <c r="D29" s="152"/>
      <c r="E29" s="152"/>
      <c r="F29" s="152"/>
    </row>
    <row r="30" spans="1:6" ht="18" customHeight="1">
      <c r="A30" s="33"/>
      <c r="B30" s="153" t="s">
        <v>126</v>
      </c>
      <c r="C30" s="147" t="s">
        <v>289</v>
      </c>
      <c r="D30" s="149" t="s">
        <v>18</v>
      </c>
      <c r="E30" s="149" t="s">
        <v>18</v>
      </c>
      <c r="F30" s="143" t="s">
        <v>122</v>
      </c>
    </row>
    <row r="31" spans="1:6" ht="20.25" customHeight="1">
      <c r="A31" s="33"/>
      <c r="B31" s="153" t="s">
        <v>127</v>
      </c>
      <c r="C31" s="147" t="s">
        <v>290</v>
      </c>
      <c r="D31" s="149" t="s">
        <v>18</v>
      </c>
      <c r="E31" s="149" t="s">
        <v>18</v>
      </c>
      <c r="F31" s="143" t="s">
        <v>122</v>
      </c>
    </row>
    <row r="32" spans="1:6" ht="24" customHeight="1">
      <c r="A32" s="33"/>
      <c r="B32" s="153" t="s">
        <v>128</v>
      </c>
      <c r="C32" s="147" t="s">
        <v>291</v>
      </c>
      <c r="D32" s="149" t="s">
        <v>18</v>
      </c>
      <c r="E32" s="149" t="s">
        <v>18</v>
      </c>
      <c r="F32" s="143" t="s">
        <v>122</v>
      </c>
    </row>
    <row r="33" spans="1:6" ht="39.75" customHeight="1">
      <c r="A33" s="33"/>
      <c r="B33" s="153" t="s">
        <v>129</v>
      </c>
      <c r="C33" s="147" t="s">
        <v>292</v>
      </c>
      <c r="D33" s="149" t="s">
        <v>18</v>
      </c>
      <c r="E33" s="149" t="s">
        <v>18</v>
      </c>
      <c r="F33" s="143" t="s">
        <v>122</v>
      </c>
    </row>
    <row r="34" spans="1:6" ht="44.25" customHeight="1">
      <c r="A34" s="33"/>
      <c r="B34" s="153" t="s">
        <v>130</v>
      </c>
      <c r="C34" s="147" t="s">
        <v>293</v>
      </c>
      <c r="D34" s="142">
        <v>35281.62</v>
      </c>
      <c r="E34" s="142">
        <v>92.56</v>
      </c>
      <c r="F34" s="143" t="s">
        <v>122</v>
      </c>
    </row>
    <row r="35" spans="1:6" ht="29.25" customHeight="1">
      <c r="A35" s="33"/>
      <c r="B35" s="148" t="s">
        <v>391</v>
      </c>
      <c r="C35" s="147"/>
      <c r="D35" s="142">
        <v>568.68</v>
      </c>
      <c r="E35" s="142">
        <v>1.49</v>
      </c>
      <c r="F35" s="143" t="s">
        <v>122</v>
      </c>
    </row>
    <row r="36" spans="1:6" ht="16.5" customHeight="1">
      <c r="A36" s="33"/>
      <c r="B36" s="148" t="s">
        <v>376</v>
      </c>
      <c r="C36" s="147"/>
      <c r="D36" s="142">
        <v>2287.03</v>
      </c>
      <c r="E36" s="172">
        <v>6</v>
      </c>
      <c r="F36" s="143" t="s">
        <v>122</v>
      </c>
    </row>
    <row r="37" spans="1:6" ht="18.75" customHeight="1">
      <c r="A37" s="33"/>
      <c r="B37" s="148" t="s">
        <v>346</v>
      </c>
      <c r="C37" s="147"/>
      <c r="D37" s="142">
        <v>1301.26</v>
      </c>
      <c r="E37" s="142">
        <v>3.41</v>
      </c>
      <c r="F37" s="143" t="s">
        <v>122</v>
      </c>
    </row>
    <row r="38" spans="1:6" ht="15" customHeight="1">
      <c r="A38" s="33"/>
      <c r="B38" s="148" t="s">
        <v>285</v>
      </c>
      <c r="C38" s="147"/>
      <c r="D38" s="142">
        <v>5478.01</v>
      </c>
      <c r="E38" s="142">
        <v>14.37</v>
      </c>
      <c r="F38" s="143" t="s">
        <v>122</v>
      </c>
    </row>
    <row r="39" spans="1:6" ht="16.5" customHeight="1">
      <c r="A39" s="33"/>
      <c r="B39" s="148" t="s">
        <v>23</v>
      </c>
      <c r="C39" s="147"/>
      <c r="D39" s="142">
        <v>2425.56</v>
      </c>
      <c r="E39" s="142">
        <v>6.36</v>
      </c>
      <c r="F39" s="143" t="s">
        <v>122</v>
      </c>
    </row>
    <row r="40" spans="1:6" ht="16.5" customHeight="1">
      <c r="A40" s="33"/>
      <c r="B40" s="148" t="s">
        <v>377</v>
      </c>
      <c r="C40" s="147"/>
      <c r="D40" s="154">
        <v>1316.6</v>
      </c>
      <c r="E40" s="142">
        <v>3.45</v>
      </c>
      <c r="F40" s="143" t="s">
        <v>122</v>
      </c>
    </row>
    <row r="41" spans="1:6" ht="17.25" customHeight="1">
      <c r="A41" s="33"/>
      <c r="B41" s="148" t="s">
        <v>378</v>
      </c>
      <c r="C41" s="147"/>
      <c r="D41" s="142">
        <v>1011.55</v>
      </c>
      <c r="E41" s="142">
        <v>2.65</v>
      </c>
      <c r="F41" s="143" t="s">
        <v>122</v>
      </c>
    </row>
    <row r="42" spans="1:6" ht="15" customHeight="1">
      <c r="A42" s="33"/>
      <c r="B42" s="148" t="s">
        <v>351</v>
      </c>
      <c r="C42" s="147"/>
      <c r="D42" s="142">
        <v>5473.11</v>
      </c>
      <c r="E42" s="142">
        <v>14.36</v>
      </c>
      <c r="F42" s="143" t="s">
        <v>122</v>
      </c>
    </row>
    <row r="43" spans="1:6" ht="23.25" customHeight="1">
      <c r="A43" s="33"/>
      <c r="B43" s="148" t="s">
        <v>352</v>
      </c>
      <c r="C43" s="147"/>
      <c r="D43" s="142">
        <v>1718.41</v>
      </c>
      <c r="E43" s="142">
        <v>4.51</v>
      </c>
      <c r="F43" s="143" t="s">
        <v>122</v>
      </c>
    </row>
    <row r="44" spans="1:6" ht="27" customHeight="1">
      <c r="A44" s="33"/>
      <c r="B44" s="148" t="s">
        <v>280</v>
      </c>
      <c r="C44" s="147"/>
      <c r="D44" s="142">
        <v>1902.92</v>
      </c>
      <c r="E44" s="142">
        <v>4.99</v>
      </c>
      <c r="F44" s="143" t="s">
        <v>122</v>
      </c>
    </row>
    <row r="45" spans="1:6" ht="32.25" customHeight="1">
      <c r="A45" s="33"/>
      <c r="B45" s="148" t="s">
        <v>379</v>
      </c>
      <c r="C45" s="147"/>
      <c r="D45" s="142">
        <v>511.62</v>
      </c>
      <c r="E45" s="142">
        <v>1.34</v>
      </c>
      <c r="F45" s="143" t="s">
        <v>122</v>
      </c>
    </row>
    <row r="46" spans="1:6" ht="24.75" customHeight="1">
      <c r="A46" s="33"/>
      <c r="B46" s="148" t="s">
        <v>22</v>
      </c>
      <c r="C46" s="147"/>
      <c r="D46" s="142">
        <v>763.44</v>
      </c>
      <c r="E46" s="172">
        <v>2</v>
      </c>
      <c r="F46" s="143" t="s">
        <v>122</v>
      </c>
    </row>
    <row r="47" spans="1:6" ht="31.5" customHeight="1">
      <c r="A47" s="33"/>
      <c r="B47" s="148" t="s">
        <v>339</v>
      </c>
      <c r="C47" s="147"/>
      <c r="D47" s="142">
        <v>5065.25</v>
      </c>
      <c r="E47" s="142">
        <v>13.29</v>
      </c>
      <c r="F47" s="143" t="s">
        <v>122</v>
      </c>
    </row>
    <row r="48" spans="1:6" ht="35.25" customHeight="1">
      <c r="A48" s="33"/>
      <c r="B48" s="148" t="s">
        <v>380</v>
      </c>
      <c r="C48" s="147"/>
      <c r="D48" s="142">
        <v>58.24</v>
      </c>
      <c r="E48" s="142">
        <v>0.15</v>
      </c>
      <c r="F48" s="143" t="s">
        <v>122</v>
      </c>
    </row>
    <row r="49" spans="2:6" ht="22.5" customHeight="1">
      <c r="B49" s="148" t="s">
        <v>381</v>
      </c>
      <c r="C49" s="147"/>
      <c r="D49" s="154">
        <v>2272.3</v>
      </c>
      <c r="E49" s="142">
        <v>5.96</v>
      </c>
      <c r="F49" s="143" t="s">
        <v>122</v>
      </c>
    </row>
    <row r="50" spans="2:6" ht="30" customHeight="1">
      <c r="B50" s="148" t="s">
        <v>382</v>
      </c>
      <c r="C50" s="147"/>
      <c r="D50" s="142">
        <v>146.38</v>
      </c>
      <c r="E50" s="142">
        <v>0.38</v>
      </c>
      <c r="F50" s="143" t="s">
        <v>122</v>
      </c>
    </row>
    <row r="51" spans="2:6" ht="33" customHeight="1">
      <c r="B51" s="148" t="s">
        <v>383</v>
      </c>
      <c r="C51" s="147"/>
      <c r="D51" s="142">
        <v>128.78</v>
      </c>
      <c r="E51" s="142">
        <v>0.34</v>
      </c>
      <c r="F51" s="143" t="s">
        <v>122</v>
      </c>
    </row>
    <row r="52" spans="2:6" ht="14.25" customHeight="1">
      <c r="B52" s="148" t="s">
        <v>395</v>
      </c>
      <c r="C52" s="147"/>
      <c r="D52" s="142">
        <v>152.85</v>
      </c>
      <c r="E52" s="154">
        <v>0.4</v>
      </c>
      <c r="F52" s="143" t="s">
        <v>122</v>
      </c>
    </row>
    <row r="53" spans="2:6" ht="16.5" customHeight="1">
      <c r="B53" s="148" t="s">
        <v>384</v>
      </c>
      <c r="C53" s="147"/>
      <c r="D53" s="154">
        <v>380.6</v>
      </c>
      <c r="E53" s="172">
        <v>1</v>
      </c>
      <c r="F53" s="143" t="s">
        <v>122</v>
      </c>
    </row>
    <row r="54" spans="2:6" ht="21" customHeight="1">
      <c r="B54" s="148" t="s">
        <v>406</v>
      </c>
      <c r="C54" s="147"/>
      <c r="D54" s="142">
        <v>71.91</v>
      </c>
      <c r="E54" s="142">
        <v>0.19</v>
      </c>
      <c r="F54" s="143" t="s">
        <v>122</v>
      </c>
    </row>
    <row r="55" spans="2:6" ht="17.25" customHeight="1">
      <c r="B55" s="148" t="s">
        <v>385</v>
      </c>
      <c r="C55" s="147"/>
      <c r="D55" s="142">
        <v>81.28</v>
      </c>
      <c r="E55" s="142">
        <v>0.21</v>
      </c>
      <c r="F55" s="143" t="s">
        <v>122</v>
      </c>
    </row>
    <row r="56" spans="2:6" ht="19.5" customHeight="1">
      <c r="B56" s="148" t="s">
        <v>393</v>
      </c>
      <c r="C56" s="147"/>
      <c r="D56" s="142">
        <v>725.54</v>
      </c>
      <c r="E56" s="154">
        <v>1.9</v>
      </c>
      <c r="F56" s="143" t="s">
        <v>122</v>
      </c>
    </row>
    <row r="57" spans="2:6" ht="20.25" customHeight="1">
      <c r="B57" s="148" t="s">
        <v>288</v>
      </c>
      <c r="C57" s="147"/>
      <c r="D57" s="142">
        <v>619.09</v>
      </c>
      <c r="E57" s="142">
        <v>1.62</v>
      </c>
      <c r="F57" s="143" t="s">
        <v>122</v>
      </c>
    </row>
    <row r="58" spans="2:6" ht="20.25" customHeight="1">
      <c r="B58" s="148" t="s">
        <v>386</v>
      </c>
      <c r="C58" s="147"/>
      <c r="D58" s="142">
        <v>318.94</v>
      </c>
      <c r="E58" s="142">
        <v>0.84</v>
      </c>
      <c r="F58" s="143" t="s">
        <v>122</v>
      </c>
    </row>
    <row r="59" spans="2:6" ht="23.25" customHeight="1">
      <c r="B59" s="148" t="s">
        <v>353</v>
      </c>
      <c r="C59" s="147"/>
      <c r="D59" s="142">
        <v>275.01</v>
      </c>
      <c r="E59" s="142">
        <v>0.72</v>
      </c>
      <c r="F59" s="143" t="s">
        <v>122</v>
      </c>
    </row>
    <row r="60" spans="2:6" ht="18.75" customHeight="1">
      <c r="B60" s="148" t="s">
        <v>394</v>
      </c>
      <c r="C60" s="147"/>
      <c r="D60" s="142">
        <v>227.25</v>
      </c>
      <c r="E60" s="154">
        <v>0.6</v>
      </c>
      <c r="F60" s="143" t="s">
        <v>122</v>
      </c>
    </row>
    <row r="61" spans="2:6" ht="21.75" customHeight="1">
      <c r="B61" s="153" t="s">
        <v>131</v>
      </c>
      <c r="C61" s="147" t="s">
        <v>294</v>
      </c>
      <c r="D61" s="149" t="s">
        <v>18</v>
      </c>
      <c r="E61" s="149" t="s">
        <v>18</v>
      </c>
      <c r="F61" s="143" t="s">
        <v>122</v>
      </c>
    </row>
    <row r="62" spans="2:6" ht="27" customHeight="1">
      <c r="B62" s="153" t="s">
        <v>132</v>
      </c>
      <c r="C62" s="147" t="s">
        <v>295</v>
      </c>
      <c r="D62" s="142">
        <v>2014.31</v>
      </c>
      <c r="E62" s="142">
        <v>5.28</v>
      </c>
      <c r="F62" s="143" t="s">
        <v>122</v>
      </c>
    </row>
    <row r="63" spans="2:6" ht="47.25" customHeight="1">
      <c r="B63" s="148" t="s">
        <v>287</v>
      </c>
      <c r="C63" s="147"/>
      <c r="D63" s="154">
        <v>632.9</v>
      </c>
      <c r="E63" s="142">
        <v>1.66</v>
      </c>
      <c r="F63" s="143" t="s">
        <v>122</v>
      </c>
    </row>
    <row r="64" spans="2:6" ht="33.75" customHeight="1">
      <c r="B64" s="148" t="s">
        <v>387</v>
      </c>
      <c r="C64" s="147"/>
      <c r="D64" s="142">
        <v>524.81</v>
      </c>
      <c r="E64" s="142">
        <v>1.38</v>
      </c>
      <c r="F64" s="143" t="s">
        <v>122</v>
      </c>
    </row>
    <row r="65" spans="2:6" ht="19.5" customHeight="1">
      <c r="B65" s="148" t="s">
        <v>388</v>
      </c>
      <c r="C65" s="147"/>
      <c r="D65" s="142">
        <v>856.61</v>
      </c>
      <c r="E65" s="142">
        <v>2.25</v>
      </c>
      <c r="F65" s="143" t="s">
        <v>122</v>
      </c>
    </row>
    <row r="66" spans="2:6" ht="23.25" customHeight="1">
      <c r="B66" s="153" t="s">
        <v>133</v>
      </c>
      <c r="C66" s="147" t="s">
        <v>296</v>
      </c>
      <c r="D66" s="149" t="s">
        <v>18</v>
      </c>
      <c r="E66" s="149" t="s">
        <v>18</v>
      </c>
      <c r="F66" s="143" t="s">
        <v>122</v>
      </c>
    </row>
    <row r="67" spans="2:6" ht="30.75" customHeight="1">
      <c r="B67" s="150" t="s">
        <v>134</v>
      </c>
      <c r="C67" s="141" t="s">
        <v>231</v>
      </c>
      <c r="D67" s="142">
        <v>257.96</v>
      </c>
      <c r="E67" s="142">
        <v>0.68</v>
      </c>
      <c r="F67" s="143" t="s">
        <v>122</v>
      </c>
    </row>
    <row r="68" spans="2:6" ht="23.25" customHeight="1">
      <c r="B68" s="144" t="s">
        <v>125</v>
      </c>
      <c r="C68" s="145"/>
      <c r="D68" s="152"/>
      <c r="E68" s="152"/>
      <c r="F68" s="143" t="s">
        <v>122</v>
      </c>
    </row>
    <row r="69" spans="2:6" s="79" customFormat="1" ht="19.5" customHeight="1">
      <c r="B69" s="153" t="s">
        <v>126</v>
      </c>
      <c r="C69" s="147" t="s">
        <v>297</v>
      </c>
      <c r="D69" s="149" t="s">
        <v>18</v>
      </c>
      <c r="E69" s="149" t="s">
        <v>18</v>
      </c>
      <c r="F69" s="143" t="s">
        <v>122</v>
      </c>
    </row>
    <row r="70" spans="2:6" s="79" customFormat="1" ht="37.5" customHeight="1">
      <c r="B70" s="153" t="s">
        <v>127</v>
      </c>
      <c r="C70" s="147" t="s">
        <v>298</v>
      </c>
      <c r="D70" s="149" t="s">
        <v>18</v>
      </c>
      <c r="E70" s="149" t="s">
        <v>18</v>
      </c>
      <c r="F70" s="143" t="s">
        <v>122</v>
      </c>
    </row>
    <row r="71" spans="2:6" s="79" customFormat="1" ht="19.5" customHeight="1">
      <c r="B71" s="153" t="s">
        <v>128</v>
      </c>
      <c r="C71" s="147" t="s">
        <v>299</v>
      </c>
      <c r="D71" s="149" t="s">
        <v>18</v>
      </c>
      <c r="E71" s="149" t="s">
        <v>18</v>
      </c>
      <c r="F71" s="143" t="s">
        <v>122</v>
      </c>
    </row>
    <row r="72" spans="2:6" s="79" customFormat="1" ht="24" customHeight="1">
      <c r="B72" s="153" t="s">
        <v>129</v>
      </c>
      <c r="C72" s="147" t="s">
        <v>300</v>
      </c>
      <c r="D72" s="149" t="s">
        <v>18</v>
      </c>
      <c r="E72" s="149" t="s">
        <v>18</v>
      </c>
      <c r="F72" s="143" t="s">
        <v>122</v>
      </c>
    </row>
    <row r="73" spans="2:6" s="79" customFormat="1" ht="33.75" customHeight="1">
      <c r="B73" s="153" t="s">
        <v>130</v>
      </c>
      <c r="C73" s="147" t="s">
        <v>301</v>
      </c>
      <c r="D73" s="142">
        <v>257.96</v>
      </c>
      <c r="E73" s="142">
        <v>0.68</v>
      </c>
      <c r="F73" s="143" t="s">
        <v>122</v>
      </c>
    </row>
    <row r="74" spans="2:6" ht="21.75" customHeight="1">
      <c r="B74" s="148" t="s">
        <v>286</v>
      </c>
      <c r="C74" s="147"/>
      <c r="D74" s="142">
        <v>257.96</v>
      </c>
      <c r="E74" s="142">
        <v>0.68</v>
      </c>
      <c r="F74" s="143" t="s">
        <v>122</v>
      </c>
    </row>
    <row r="75" spans="2:6" ht="32.25" customHeight="1">
      <c r="B75" s="153" t="s">
        <v>131</v>
      </c>
      <c r="C75" s="147" t="s">
        <v>302</v>
      </c>
      <c r="D75" s="149" t="s">
        <v>18</v>
      </c>
      <c r="E75" s="149" t="s">
        <v>18</v>
      </c>
      <c r="F75" s="143" t="s">
        <v>122</v>
      </c>
    </row>
    <row r="76" spans="2:6" ht="17.25" customHeight="1">
      <c r="B76" s="153" t="s">
        <v>132</v>
      </c>
      <c r="C76" s="147" t="s">
        <v>303</v>
      </c>
      <c r="D76" s="149" t="s">
        <v>18</v>
      </c>
      <c r="E76" s="149" t="s">
        <v>18</v>
      </c>
      <c r="F76" s="143" t="s">
        <v>122</v>
      </c>
    </row>
    <row r="77" spans="2:6" ht="20.25" customHeight="1">
      <c r="B77" s="153" t="s">
        <v>135</v>
      </c>
      <c r="C77" s="147" t="s">
        <v>304</v>
      </c>
      <c r="D77" s="149" t="s">
        <v>18</v>
      </c>
      <c r="E77" s="149" t="s">
        <v>18</v>
      </c>
      <c r="F77" s="143" t="s">
        <v>122</v>
      </c>
    </row>
    <row r="78" spans="2:6" ht="18.75" customHeight="1">
      <c r="B78" s="153" t="s">
        <v>133</v>
      </c>
      <c r="C78" s="147" t="s">
        <v>305</v>
      </c>
      <c r="D78" s="149" t="s">
        <v>18</v>
      </c>
      <c r="E78" s="149" t="s">
        <v>18</v>
      </c>
      <c r="F78" s="143" t="s">
        <v>122</v>
      </c>
    </row>
    <row r="79" spans="2:6" ht="15.75" customHeight="1">
      <c r="B79" s="150" t="s">
        <v>26</v>
      </c>
      <c r="C79" s="141" t="s">
        <v>232</v>
      </c>
      <c r="D79" s="149" t="s">
        <v>18</v>
      </c>
      <c r="E79" s="149" t="s">
        <v>18</v>
      </c>
      <c r="F79" s="143" t="s">
        <v>122</v>
      </c>
    </row>
    <row r="80" spans="2:6" ht="15" customHeight="1">
      <c r="B80" s="151" t="s">
        <v>15</v>
      </c>
      <c r="C80" s="145"/>
      <c r="D80" s="144"/>
      <c r="E80" s="144"/>
      <c r="F80" s="144"/>
    </row>
    <row r="81" spans="2:6" ht="27.75" customHeight="1">
      <c r="B81" s="153" t="s">
        <v>126</v>
      </c>
      <c r="C81" s="147" t="s">
        <v>306</v>
      </c>
      <c r="D81" s="149" t="s">
        <v>18</v>
      </c>
      <c r="E81" s="149" t="s">
        <v>18</v>
      </c>
      <c r="F81" s="143" t="s">
        <v>122</v>
      </c>
    </row>
    <row r="82" spans="2:6" ht="18" customHeight="1">
      <c r="B82" s="153" t="s">
        <v>127</v>
      </c>
      <c r="C82" s="147" t="s">
        <v>307</v>
      </c>
      <c r="D82" s="149" t="s">
        <v>18</v>
      </c>
      <c r="E82" s="149" t="s">
        <v>18</v>
      </c>
      <c r="F82" s="143" t="s">
        <v>122</v>
      </c>
    </row>
    <row r="83" spans="2:6" ht="24.75" customHeight="1">
      <c r="B83" s="153" t="s">
        <v>128</v>
      </c>
      <c r="C83" s="147" t="s">
        <v>308</v>
      </c>
      <c r="D83" s="149" t="s">
        <v>18</v>
      </c>
      <c r="E83" s="149" t="s">
        <v>18</v>
      </c>
      <c r="F83" s="143" t="s">
        <v>122</v>
      </c>
    </row>
    <row r="84" spans="2:6" ht="29.25" customHeight="1">
      <c r="B84" s="153" t="s">
        <v>129</v>
      </c>
      <c r="C84" s="147" t="s">
        <v>309</v>
      </c>
      <c r="D84" s="149" t="s">
        <v>18</v>
      </c>
      <c r="E84" s="149" t="s">
        <v>18</v>
      </c>
      <c r="F84" s="143" t="s">
        <v>122</v>
      </c>
    </row>
    <row r="85" spans="2:6" ht="30.75" customHeight="1">
      <c r="B85" s="153" t="s">
        <v>130</v>
      </c>
      <c r="C85" s="147" t="s">
        <v>310</v>
      </c>
      <c r="D85" s="149" t="s">
        <v>18</v>
      </c>
      <c r="E85" s="149" t="s">
        <v>18</v>
      </c>
      <c r="F85" s="143" t="s">
        <v>122</v>
      </c>
    </row>
    <row r="86" spans="2:6" s="79" customFormat="1" ht="24" customHeight="1">
      <c r="B86" s="153" t="s">
        <v>131</v>
      </c>
      <c r="C86" s="147" t="s">
        <v>311</v>
      </c>
      <c r="D86" s="149" t="s">
        <v>18</v>
      </c>
      <c r="E86" s="149" t="s">
        <v>18</v>
      </c>
      <c r="F86" s="143" t="s">
        <v>122</v>
      </c>
    </row>
    <row r="87" spans="2:6" ht="34.5" customHeight="1">
      <c r="B87" s="153" t="s">
        <v>132</v>
      </c>
      <c r="C87" s="147" t="s">
        <v>312</v>
      </c>
      <c r="D87" s="149" t="s">
        <v>18</v>
      </c>
      <c r="E87" s="149" t="s">
        <v>18</v>
      </c>
      <c r="F87" s="143" t="s">
        <v>122</v>
      </c>
    </row>
    <row r="88" spans="2:6" ht="27.75" customHeight="1">
      <c r="B88" s="153" t="s">
        <v>135</v>
      </c>
      <c r="C88" s="147" t="s">
        <v>313</v>
      </c>
      <c r="D88" s="149" t="s">
        <v>18</v>
      </c>
      <c r="E88" s="149" t="s">
        <v>18</v>
      </c>
      <c r="F88" s="143" t="s">
        <v>122</v>
      </c>
    </row>
    <row r="89" spans="2:6" ht="11.25">
      <c r="B89" s="153" t="s">
        <v>133</v>
      </c>
      <c r="C89" s="147" t="s">
        <v>314</v>
      </c>
      <c r="D89" s="149" t="s">
        <v>18</v>
      </c>
      <c r="E89" s="149" t="s">
        <v>18</v>
      </c>
      <c r="F89" s="143" t="s">
        <v>122</v>
      </c>
    </row>
    <row r="90" spans="2:6" ht="11.25">
      <c r="B90" s="153" t="s">
        <v>77</v>
      </c>
      <c r="C90" s="147" t="s">
        <v>315</v>
      </c>
      <c r="D90" s="149" t="s">
        <v>18</v>
      </c>
      <c r="E90" s="149" t="s">
        <v>18</v>
      </c>
      <c r="F90" s="143" t="s">
        <v>122</v>
      </c>
    </row>
    <row r="91" spans="2:6" ht="11.25">
      <c r="B91" s="150" t="s">
        <v>136</v>
      </c>
      <c r="C91" s="141" t="s">
        <v>233</v>
      </c>
      <c r="D91" s="149" t="s">
        <v>18</v>
      </c>
      <c r="E91" s="149" t="s">
        <v>18</v>
      </c>
      <c r="F91" s="143" t="s">
        <v>122</v>
      </c>
    </row>
    <row r="92" spans="2:6" ht="11.25">
      <c r="B92" s="151" t="s">
        <v>15</v>
      </c>
      <c r="C92" s="145"/>
      <c r="D92" s="144"/>
      <c r="E92" s="144"/>
      <c r="F92" s="144"/>
    </row>
    <row r="93" spans="2:6" ht="14.25" customHeight="1">
      <c r="B93" s="150" t="s">
        <v>137</v>
      </c>
      <c r="C93" s="141" t="s">
        <v>316</v>
      </c>
      <c r="D93" s="149" t="s">
        <v>18</v>
      </c>
      <c r="E93" s="149" t="s">
        <v>18</v>
      </c>
      <c r="F93" s="143" t="s">
        <v>122</v>
      </c>
    </row>
    <row r="94" spans="2:6" ht="15.75" customHeight="1">
      <c r="B94" s="153" t="s">
        <v>138</v>
      </c>
      <c r="C94" s="147" t="s">
        <v>317</v>
      </c>
      <c r="D94" s="149" t="s">
        <v>18</v>
      </c>
      <c r="E94" s="149" t="s">
        <v>18</v>
      </c>
      <c r="F94" s="143" t="s">
        <v>122</v>
      </c>
    </row>
    <row r="95" spans="2:6" ht="15" customHeight="1">
      <c r="B95" s="153" t="s">
        <v>139</v>
      </c>
      <c r="C95" s="147" t="s">
        <v>318</v>
      </c>
      <c r="D95" s="149" t="s">
        <v>18</v>
      </c>
      <c r="E95" s="149" t="s">
        <v>18</v>
      </c>
      <c r="F95" s="143" t="s">
        <v>122</v>
      </c>
    </row>
    <row r="96" spans="2:6" ht="23.25" customHeight="1">
      <c r="B96" s="153" t="s">
        <v>140</v>
      </c>
      <c r="C96" s="147" t="s">
        <v>319</v>
      </c>
      <c r="D96" s="149" t="s">
        <v>18</v>
      </c>
      <c r="E96" s="149" t="s">
        <v>18</v>
      </c>
      <c r="F96" s="143" t="s">
        <v>122</v>
      </c>
    </row>
    <row r="97" spans="2:6" ht="18.75" customHeight="1">
      <c r="B97" s="150" t="s">
        <v>29</v>
      </c>
      <c r="C97" s="141" t="s">
        <v>320</v>
      </c>
      <c r="D97" s="142">
        <v>12.17</v>
      </c>
      <c r="E97" s="142">
        <v>0.03</v>
      </c>
      <c r="F97" s="143" t="s">
        <v>122</v>
      </c>
    </row>
    <row r="98" spans="2:6" ht="21" customHeight="1">
      <c r="B98" s="151" t="s">
        <v>15</v>
      </c>
      <c r="C98" s="145"/>
      <c r="D98" s="144"/>
      <c r="E98" s="144"/>
      <c r="F98" s="144"/>
    </row>
    <row r="99" spans="2:6" ht="33" customHeight="1">
      <c r="B99" s="153" t="s">
        <v>30</v>
      </c>
      <c r="C99" s="147" t="s">
        <v>321</v>
      </c>
      <c r="D99" s="142">
        <v>12.17</v>
      </c>
      <c r="E99" s="142">
        <v>0.03</v>
      </c>
      <c r="F99" s="143" t="s">
        <v>122</v>
      </c>
    </row>
    <row r="100" spans="2:6" ht="36.75" customHeight="1">
      <c r="B100" s="153" t="s">
        <v>31</v>
      </c>
      <c r="C100" s="147" t="s">
        <v>322</v>
      </c>
      <c r="D100" s="149" t="s">
        <v>18</v>
      </c>
      <c r="E100" s="149" t="s">
        <v>18</v>
      </c>
      <c r="F100" s="143" t="s">
        <v>122</v>
      </c>
    </row>
    <row r="101" spans="2:6" ht="27" customHeight="1">
      <c r="B101" s="153" t="s">
        <v>32</v>
      </c>
      <c r="C101" s="147" t="s">
        <v>323</v>
      </c>
      <c r="D101" s="149" t="s">
        <v>18</v>
      </c>
      <c r="E101" s="149" t="s">
        <v>18</v>
      </c>
      <c r="F101" s="143" t="s">
        <v>122</v>
      </c>
    </row>
    <row r="102" spans="2:6" ht="21.75" customHeight="1">
      <c r="B102" s="153" t="s">
        <v>33</v>
      </c>
      <c r="C102" s="147" t="s">
        <v>324</v>
      </c>
      <c r="D102" s="163" t="s">
        <v>18</v>
      </c>
      <c r="E102" s="163" t="s">
        <v>18</v>
      </c>
      <c r="F102" s="161" t="s">
        <v>122</v>
      </c>
    </row>
    <row r="103" spans="2:6" ht="30" customHeight="1">
      <c r="B103" s="155" t="s">
        <v>141</v>
      </c>
      <c r="C103" s="156" t="s">
        <v>325</v>
      </c>
      <c r="D103" s="173">
        <v>38119.37</v>
      </c>
      <c r="E103" s="157">
        <v>100</v>
      </c>
      <c r="F103" s="158" t="s">
        <v>122</v>
      </c>
    </row>
    <row r="104" spans="2:6" ht="30" customHeight="1">
      <c r="B104" s="112"/>
      <c r="C104" s="113"/>
      <c r="D104" s="114"/>
      <c r="E104" s="115"/>
      <c r="F104" s="116"/>
    </row>
    <row r="105" spans="2:5" ht="11.25" customHeight="1">
      <c r="B105" s="87" t="s">
        <v>55</v>
      </c>
      <c r="C105" s="88" t="s">
        <v>344</v>
      </c>
      <c r="D105" s="89"/>
      <c r="E105" s="89"/>
    </row>
    <row r="106" spans="2:5" ht="12">
      <c r="B106" s="89"/>
      <c r="C106" s="90"/>
      <c r="D106" s="89"/>
      <c r="E106" s="89"/>
    </row>
    <row r="107" spans="2:5" ht="12">
      <c r="B107" s="89"/>
      <c r="C107" s="90"/>
      <c r="D107" s="89"/>
      <c r="E107" s="89"/>
    </row>
    <row r="108" spans="2:5" ht="12">
      <c r="B108" s="89"/>
      <c r="C108" s="90"/>
      <c r="D108" s="89"/>
      <c r="E108" s="89"/>
    </row>
    <row r="109" spans="2:5" ht="12">
      <c r="B109" s="87" t="s">
        <v>217</v>
      </c>
      <c r="C109" s="88" t="s">
        <v>341</v>
      </c>
      <c r="D109" s="89"/>
      <c r="E109" s="89"/>
    </row>
    <row r="110" spans="2:5" ht="12">
      <c r="B110" s="89"/>
      <c r="C110" s="90"/>
      <c r="D110" s="89"/>
      <c r="E110" s="89"/>
    </row>
    <row r="111" spans="2:5" ht="12">
      <c r="B111" s="89"/>
      <c r="C111" s="90"/>
      <c r="D111" s="89"/>
      <c r="E111" s="89"/>
    </row>
    <row r="112" spans="2:5" ht="12">
      <c r="B112" s="89"/>
      <c r="C112" s="90"/>
      <c r="D112" s="89"/>
      <c r="E112" s="89"/>
    </row>
    <row r="113" spans="2:5" ht="12">
      <c r="B113" s="87" t="s">
        <v>282</v>
      </c>
      <c r="C113" s="88" t="s">
        <v>283</v>
      </c>
      <c r="D113" s="89"/>
      <c r="E113" s="89"/>
    </row>
    <row r="114" spans="2:5" ht="12">
      <c r="B114" s="89"/>
      <c r="C114" s="90"/>
      <c r="D114" s="89"/>
      <c r="E114" s="89"/>
    </row>
    <row r="115" spans="2:5" ht="12">
      <c r="B115" s="89"/>
      <c r="C115" s="90"/>
      <c r="D115" s="89"/>
      <c r="E115" s="89"/>
    </row>
    <row r="116" spans="2:5" ht="12">
      <c r="B116" s="89"/>
      <c r="C116" s="90"/>
      <c r="D116" s="89"/>
      <c r="E116" s="89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3">
      <selection activeCell="B30" sqref="B30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56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57</v>
      </c>
      <c r="C8" s="9"/>
      <c r="D8" s="9"/>
      <c r="E8" s="9"/>
    </row>
    <row r="9" spans="2:5" s="4" customFormat="1" ht="12" customHeight="1">
      <c r="B9" s="8" t="s">
        <v>398</v>
      </c>
      <c r="C9" s="9"/>
      <c r="D9" s="9"/>
      <c r="E9" s="9"/>
    </row>
    <row r="10" spans="2:5" ht="12" customHeight="1">
      <c r="B10" s="39" t="s">
        <v>374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7.25" customHeight="1">
      <c r="B12" s="200" t="s">
        <v>396</v>
      </c>
      <c r="C12" s="201"/>
      <c r="D12" s="201"/>
      <c r="E12" s="201"/>
    </row>
    <row r="13" spans="2:5" s="12" customFormat="1" ht="17.25" customHeight="1">
      <c r="B13" s="182" t="s">
        <v>375</v>
      </c>
      <c r="C13" s="182"/>
      <c r="D13" s="182"/>
      <c r="E13" s="182"/>
    </row>
    <row r="14" ht="11.25">
      <c r="E14" s="14" t="s">
        <v>8</v>
      </c>
    </row>
    <row r="15" spans="2:5" ht="21.75" customHeight="1">
      <c r="B15" s="15" t="s">
        <v>58</v>
      </c>
      <c r="C15" s="15" t="s">
        <v>10</v>
      </c>
      <c r="D15" s="15" t="s">
        <v>59</v>
      </c>
      <c r="E15" s="15" t="s">
        <v>60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9" t="s">
        <v>61</v>
      </c>
      <c r="C17" s="66" t="s">
        <v>234</v>
      </c>
      <c r="D17" s="166">
        <f>1003098.9/1000</f>
        <v>1003.0989000000001</v>
      </c>
      <c r="E17" s="165">
        <v>325.9618</v>
      </c>
    </row>
    <row r="18" spans="2:5" ht="12.75">
      <c r="B18" s="60" t="s">
        <v>62</v>
      </c>
      <c r="C18" s="67" t="s">
        <v>235</v>
      </c>
      <c r="D18" s="167">
        <f>903535.9/1000+1461.48/1000</f>
        <v>904.99738</v>
      </c>
      <c r="E18" s="165">
        <v>328.74048999999997</v>
      </c>
    </row>
    <row r="19" spans="2:5" ht="12.75">
      <c r="B19" s="60" t="s">
        <v>63</v>
      </c>
      <c r="C19" s="67" t="s">
        <v>236</v>
      </c>
      <c r="D19" s="166">
        <f>D17-D18</f>
        <v>98.10152000000005</v>
      </c>
      <c r="E19" s="165">
        <v>-2.7786899999999832</v>
      </c>
    </row>
    <row r="20" spans="2:5" ht="25.5" customHeight="1">
      <c r="B20" s="61" t="s">
        <v>64</v>
      </c>
      <c r="C20" s="66" t="s">
        <v>237</v>
      </c>
      <c r="D20" s="166">
        <v>0</v>
      </c>
      <c r="E20" s="165">
        <v>0</v>
      </c>
    </row>
    <row r="21" spans="2:5" ht="23.25" customHeight="1">
      <c r="B21" s="62" t="s">
        <v>65</v>
      </c>
      <c r="C21" s="67" t="s">
        <v>238</v>
      </c>
      <c r="D21" s="166">
        <v>0</v>
      </c>
      <c r="E21" s="165">
        <v>0</v>
      </c>
    </row>
    <row r="22" spans="2:5" ht="24.75" customHeight="1">
      <c r="B22" s="62" t="s">
        <v>326</v>
      </c>
      <c r="C22" s="67" t="s">
        <v>239</v>
      </c>
      <c r="D22" s="166">
        <v>0</v>
      </c>
      <c r="E22" s="165">
        <v>0</v>
      </c>
    </row>
    <row r="23" spans="2:5" ht="11.25" customHeight="1">
      <c r="B23" s="63" t="s">
        <v>66</v>
      </c>
      <c r="C23" s="66" t="s">
        <v>240</v>
      </c>
      <c r="D23" s="166">
        <v>0</v>
      </c>
      <c r="E23" s="165">
        <v>0</v>
      </c>
    </row>
    <row r="24" spans="2:5" ht="11.25" customHeight="1">
      <c r="B24" s="63" t="s">
        <v>67</v>
      </c>
      <c r="C24" s="66" t="s">
        <v>241</v>
      </c>
      <c r="D24" s="166">
        <v>0</v>
      </c>
      <c r="E24" s="165">
        <v>0</v>
      </c>
    </row>
    <row r="25" spans="2:5" ht="11.25" customHeight="1">
      <c r="B25" s="62" t="s">
        <v>327</v>
      </c>
      <c r="C25" s="67" t="s">
        <v>260</v>
      </c>
      <c r="D25" s="166">
        <v>0</v>
      </c>
      <c r="E25" s="165">
        <v>0</v>
      </c>
    </row>
    <row r="26" spans="2:5" ht="11.25" customHeight="1">
      <c r="B26" s="62" t="s">
        <v>68</v>
      </c>
      <c r="C26" s="68" t="s">
        <v>223</v>
      </c>
      <c r="D26" s="166">
        <v>0</v>
      </c>
      <c r="E26" s="165">
        <v>0</v>
      </c>
    </row>
    <row r="27" spans="2:5" ht="11.25" customHeight="1">
      <c r="B27" s="62" t="s">
        <v>69</v>
      </c>
      <c r="C27" s="68" t="s">
        <v>224</v>
      </c>
      <c r="D27" s="168">
        <f>31550.4/1000</f>
        <v>31.5504</v>
      </c>
      <c r="E27" s="165">
        <v>0</v>
      </c>
    </row>
    <row r="28" spans="2:5" ht="11.25" customHeight="1">
      <c r="B28" s="62" t="s">
        <v>70</v>
      </c>
      <c r="C28" s="68" t="s">
        <v>225</v>
      </c>
      <c r="D28" s="166">
        <v>0</v>
      </c>
      <c r="E28" s="165">
        <v>0</v>
      </c>
    </row>
    <row r="29" spans="2:5" ht="11.25" customHeight="1">
      <c r="B29" s="62" t="s">
        <v>71</v>
      </c>
      <c r="C29" s="68" t="s">
        <v>266</v>
      </c>
      <c r="D29" s="166">
        <v>0</v>
      </c>
      <c r="E29" s="165">
        <v>0</v>
      </c>
    </row>
    <row r="30" spans="2:5" ht="24.75" customHeight="1">
      <c r="B30" s="63" t="s">
        <v>72</v>
      </c>
      <c r="C30" s="69" t="s">
        <v>267</v>
      </c>
      <c r="D30" s="166">
        <f>D32+D33</f>
        <v>2982.4503</v>
      </c>
      <c r="E30" s="165">
        <v>1156.9673899999998</v>
      </c>
    </row>
    <row r="31" spans="2:5" ht="12.75">
      <c r="B31" s="64" t="s">
        <v>73</v>
      </c>
      <c r="C31" s="70"/>
      <c r="D31" s="166"/>
      <c r="E31" s="165"/>
    </row>
    <row r="32" spans="2:5" ht="11.25" customHeight="1">
      <c r="B32" s="65" t="s">
        <v>74</v>
      </c>
      <c r="C32" s="68" t="s">
        <v>328</v>
      </c>
      <c r="D32" s="166">
        <f>2982450.3/1000</f>
        <v>2982.4503</v>
      </c>
      <c r="E32" s="165">
        <v>1156.9673899999998</v>
      </c>
    </row>
    <row r="33" spans="2:5" ht="11.25" customHeight="1">
      <c r="B33" s="65" t="s">
        <v>75</v>
      </c>
      <c r="C33" s="68" t="s">
        <v>329</v>
      </c>
      <c r="D33" s="166">
        <v>0</v>
      </c>
      <c r="E33" s="165">
        <v>0</v>
      </c>
    </row>
    <row r="34" spans="2:5" ht="11.25" customHeight="1">
      <c r="B34" s="65" t="s">
        <v>76</v>
      </c>
      <c r="C34" s="68" t="s">
        <v>330</v>
      </c>
      <c r="D34" s="166">
        <v>0</v>
      </c>
      <c r="E34" s="165">
        <v>0</v>
      </c>
    </row>
    <row r="35" spans="2:5" ht="23.25" customHeight="1">
      <c r="B35" s="63" t="s">
        <v>331</v>
      </c>
      <c r="C35" s="69" t="s">
        <v>271</v>
      </c>
      <c r="D35" s="166">
        <f>D37</f>
        <v>0</v>
      </c>
      <c r="E35" s="165">
        <v>0</v>
      </c>
    </row>
    <row r="36" spans="2:5" ht="12.75">
      <c r="B36" s="64" t="s">
        <v>73</v>
      </c>
      <c r="C36" s="70"/>
      <c r="D36" s="166"/>
      <c r="E36" s="165"/>
    </row>
    <row r="37" spans="2:5" ht="11.25" customHeight="1">
      <c r="B37" s="65" t="s">
        <v>74</v>
      </c>
      <c r="C37" s="68" t="s">
        <v>332</v>
      </c>
      <c r="D37" s="166">
        <v>0</v>
      </c>
      <c r="E37" s="165"/>
    </row>
    <row r="38" spans="2:5" ht="11.25" customHeight="1">
      <c r="B38" s="65" t="s">
        <v>75</v>
      </c>
      <c r="C38" s="68" t="s">
        <v>333</v>
      </c>
      <c r="D38" s="166">
        <v>0</v>
      </c>
      <c r="E38" s="165">
        <v>0</v>
      </c>
    </row>
    <row r="39" spans="2:5" ht="11.25" customHeight="1">
      <c r="B39" s="65" t="s">
        <v>77</v>
      </c>
      <c r="C39" s="68" t="s">
        <v>334</v>
      </c>
      <c r="D39" s="166">
        <v>0</v>
      </c>
      <c r="E39" s="165">
        <v>0</v>
      </c>
    </row>
    <row r="40" spans="2:5" ht="11.25" customHeight="1">
      <c r="B40" s="65" t="s">
        <v>78</v>
      </c>
      <c r="C40" s="68" t="s">
        <v>335</v>
      </c>
      <c r="D40" s="166">
        <v>0</v>
      </c>
      <c r="E40" s="165">
        <v>0</v>
      </c>
    </row>
    <row r="41" spans="2:5" ht="24.75" customHeight="1">
      <c r="B41" s="63" t="s">
        <v>336</v>
      </c>
      <c r="C41" s="69" t="s">
        <v>272</v>
      </c>
      <c r="D41" s="166">
        <v>0</v>
      </c>
      <c r="E41" s="165">
        <v>0</v>
      </c>
    </row>
    <row r="42" spans="2:5" ht="42" customHeight="1">
      <c r="B42" s="63" t="s">
        <v>337</v>
      </c>
      <c r="C42" s="69" t="s">
        <v>273</v>
      </c>
      <c r="D42" s="166">
        <f>D43+7080/1000+50000/1000</f>
        <v>460.62942999999996</v>
      </c>
      <c r="E42" s="165">
        <v>294.97226</v>
      </c>
    </row>
    <row r="43" spans="2:5" ht="15" customHeight="1">
      <c r="B43" s="62" t="s">
        <v>79</v>
      </c>
      <c r="C43" s="68" t="s">
        <v>274</v>
      </c>
      <c r="D43" s="169">
        <f>403549.43/1000</f>
        <v>403.54943</v>
      </c>
      <c r="E43" s="165">
        <v>292.31726000000003</v>
      </c>
    </row>
    <row r="44" spans="2:5" ht="12" customHeight="1">
      <c r="B44" s="62" t="s">
        <v>80</v>
      </c>
      <c r="C44" s="68" t="s">
        <v>275</v>
      </c>
      <c r="D44" s="169">
        <f>(577617.98-3894.26)/1000</f>
        <v>573.72372</v>
      </c>
      <c r="E44" s="165">
        <v>0</v>
      </c>
    </row>
    <row r="45" spans="2:5" ht="13.5" customHeight="1">
      <c r="B45" s="62" t="s">
        <v>81</v>
      </c>
      <c r="C45" s="68" t="s">
        <v>276</v>
      </c>
      <c r="D45" s="166">
        <v>0</v>
      </c>
      <c r="E45" s="165">
        <v>0</v>
      </c>
    </row>
    <row r="46" spans="2:5" ht="28.5" customHeight="1">
      <c r="B46" s="62" t="s">
        <v>82</v>
      </c>
      <c r="C46" s="68" t="s">
        <v>226</v>
      </c>
      <c r="D46" s="166">
        <f>1061000/1000</f>
        <v>1061</v>
      </c>
      <c r="E46" s="165">
        <v>36597.51253</v>
      </c>
    </row>
    <row r="47" spans="2:5" ht="33" customHeight="1">
      <c r="B47" s="62" t="s">
        <v>338</v>
      </c>
      <c r="C47" s="68" t="s">
        <v>227</v>
      </c>
      <c r="D47" s="166">
        <f>1899292.69/1000</f>
        <v>1899.29269</v>
      </c>
      <c r="E47" s="165">
        <v>20.382330000000003</v>
      </c>
    </row>
    <row r="48" spans="2:5" ht="61.5" customHeight="1">
      <c r="B48" s="74" t="s">
        <v>83</v>
      </c>
      <c r="C48" s="75" t="s">
        <v>228</v>
      </c>
      <c r="D48" s="166">
        <f>D19+D22+D25+D26+D27+D28+D29+D30+D35+D41+D44+D46-D42-D47-D45</f>
        <v>2386.9038200000005</v>
      </c>
      <c r="E48" s="164">
        <v>37436.346639999996</v>
      </c>
    </row>
    <row r="51" spans="2:5" ht="11.25">
      <c r="B51" s="17"/>
      <c r="C51" s="18"/>
      <c r="D51" s="17"/>
      <c r="E51" s="17"/>
    </row>
    <row r="52" spans="2:6" ht="12">
      <c r="B52" s="87" t="s">
        <v>55</v>
      </c>
      <c r="C52" s="88" t="s">
        <v>342</v>
      </c>
      <c r="D52" s="89"/>
      <c r="E52" s="89"/>
      <c r="F52" s="89"/>
    </row>
    <row r="53" spans="2:6" ht="12">
      <c r="B53" s="89"/>
      <c r="C53" s="90"/>
      <c r="D53" s="89"/>
      <c r="E53" s="89"/>
      <c r="F53" s="89"/>
    </row>
    <row r="54" spans="2:6" ht="12">
      <c r="B54" s="89"/>
      <c r="C54" s="90"/>
      <c r="D54" s="89"/>
      <c r="E54" s="89"/>
      <c r="F54" s="89"/>
    </row>
    <row r="55" spans="2:6" ht="12">
      <c r="B55" s="89"/>
      <c r="C55" s="90"/>
      <c r="D55" s="89"/>
      <c r="E55" s="89"/>
      <c r="F55" s="89"/>
    </row>
    <row r="56" spans="2:6" ht="12">
      <c r="B56" s="87" t="s">
        <v>217</v>
      </c>
      <c r="C56" s="88" t="s">
        <v>218</v>
      </c>
      <c r="D56" s="89"/>
      <c r="E56" s="89"/>
      <c r="F56" s="89"/>
    </row>
    <row r="57" spans="2:6" ht="12">
      <c r="B57" s="89"/>
      <c r="C57" s="90"/>
      <c r="D57" s="89"/>
      <c r="E57" s="89"/>
      <c r="F57" s="89"/>
    </row>
    <row r="58" spans="2:6" ht="12">
      <c r="B58" s="89"/>
      <c r="C58" s="90"/>
      <c r="D58" s="89"/>
      <c r="E58" s="89"/>
      <c r="F58" s="89"/>
    </row>
    <row r="59" spans="2:6" ht="12">
      <c r="B59" s="89"/>
      <c r="C59" s="90"/>
      <c r="D59" s="89"/>
      <c r="E59" s="89"/>
      <c r="F59" s="89"/>
    </row>
    <row r="60" spans="2:6" ht="12">
      <c r="B60" s="87" t="s">
        <v>282</v>
      </c>
      <c r="C60" s="88" t="s">
        <v>283</v>
      </c>
      <c r="D60" s="89"/>
      <c r="E60" s="89"/>
      <c r="F60" s="89"/>
    </row>
    <row r="61" spans="2:6" ht="12">
      <c r="B61" s="89"/>
      <c r="C61" s="90"/>
      <c r="D61" s="89"/>
      <c r="E61" s="89"/>
      <c r="F61" s="89"/>
    </row>
    <row r="62" spans="2:6" ht="12">
      <c r="B62" s="89"/>
      <c r="C62" s="90"/>
      <c r="D62" s="89"/>
      <c r="E62" s="89"/>
      <c r="F62" s="89"/>
    </row>
    <row r="63" spans="2:6" ht="12">
      <c r="B63" s="89"/>
      <c r="C63" s="90"/>
      <c r="D63" s="89"/>
      <c r="E63" s="89"/>
      <c r="F63" s="89"/>
    </row>
    <row r="64" spans="2:6" ht="12">
      <c r="B64" s="89"/>
      <c r="C64" s="90"/>
      <c r="D64" s="89"/>
      <c r="E64" s="89"/>
      <c r="F64" s="89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6"/>
  <sheetViews>
    <sheetView zoomScalePageLayoutView="0" workbookViewId="0" topLeftCell="A4">
      <selection activeCell="K8" sqref="K8:CS8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84</v>
      </c>
    </row>
    <row r="2" s="19" customFormat="1" ht="12" customHeight="1">
      <c r="BS2" s="19" t="s">
        <v>1</v>
      </c>
    </row>
    <row r="3" s="19" customFormat="1" ht="12" customHeight="1">
      <c r="BS3" s="19" t="s">
        <v>85</v>
      </c>
    </row>
    <row r="4" s="19" customFormat="1" ht="12" customHeight="1">
      <c r="BS4" s="19" t="s">
        <v>86</v>
      </c>
    </row>
    <row r="5" s="19" customFormat="1" ht="12" customHeight="1">
      <c r="BS5" s="19" t="s">
        <v>87</v>
      </c>
    </row>
    <row r="7" spans="1:107" ht="16.5">
      <c r="A7" s="211" t="s">
        <v>401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</row>
    <row r="8" spans="11:97" ht="15.75">
      <c r="K8" s="212" t="s">
        <v>374</v>
      </c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</row>
    <row r="9" spans="11:97" s="19" customFormat="1" ht="25.5" customHeight="1">
      <c r="K9" s="213" t="s">
        <v>88</v>
      </c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89</v>
      </c>
    </row>
    <row r="12" spans="1:107" ht="15.75">
      <c r="A12" s="20" t="s">
        <v>90</v>
      </c>
      <c r="AC12" s="212" t="s">
        <v>91</v>
      </c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4" ht="15.75">
      <c r="H14" s="20" t="s">
        <v>92</v>
      </c>
    </row>
    <row r="16" spans="1:107" ht="63.75" customHeight="1">
      <c r="A16" s="205" t="s">
        <v>93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7"/>
      <c r="AQ16" s="205" t="s">
        <v>94</v>
      </c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7"/>
      <c r="BG16" s="205" t="s">
        <v>95</v>
      </c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7"/>
      <c r="BV16" s="205" t="s">
        <v>96</v>
      </c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7"/>
      <c r="CI16" s="205" t="s">
        <v>97</v>
      </c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7"/>
    </row>
    <row r="17" spans="1:107" ht="15.75">
      <c r="A17" s="208">
        <v>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10"/>
      <c r="AQ17" s="208">
        <v>2</v>
      </c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10"/>
      <c r="BG17" s="208">
        <v>3</v>
      </c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10"/>
      <c r="BV17" s="208">
        <v>4</v>
      </c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10"/>
      <c r="CI17" s="208">
        <v>5</v>
      </c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10"/>
    </row>
    <row r="18" ht="15.75">
      <c r="H18" s="20" t="s">
        <v>98</v>
      </c>
    </row>
    <row r="20" spans="1:107" s="22" customFormat="1" ht="125.25" customHeight="1">
      <c r="A20" s="202" t="s">
        <v>99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4"/>
      <c r="P20" s="202" t="s">
        <v>100</v>
      </c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4"/>
      <c r="AM20" s="202" t="s">
        <v>101</v>
      </c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4"/>
      <c r="BB20" s="202" t="s">
        <v>102</v>
      </c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4"/>
      <c r="BN20" s="202" t="s">
        <v>103</v>
      </c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4"/>
      <c r="CC20" s="202" t="s">
        <v>104</v>
      </c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4"/>
      <c r="CP20" s="202" t="s">
        <v>105</v>
      </c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4"/>
    </row>
    <row r="21" spans="1:107" ht="15.75">
      <c r="A21" s="208">
        <v>1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10"/>
      <c r="P21" s="208">
        <v>2</v>
      </c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10"/>
      <c r="AM21" s="208">
        <v>3</v>
      </c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10"/>
      <c r="BB21" s="208">
        <v>4</v>
      </c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10"/>
      <c r="BN21" s="208">
        <v>5</v>
      </c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10"/>
      <c r="CC21" s="208">
        <v>6</v>
      </c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10"/>
      <c r="CP21" s="208">
        <v>7</v>
      </c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10"/>
    </row>
    <row r="22" ht="15.75">
      <c r="H22" s="20" t="s">
        <v>106</v>
      </c>
    </row>
    <row r="23" ht="15.75">
      <c r="A23" s="20" t="s">
        <v>107</v>
      </c>
    </row>
    <row r="25" spans="1:107" s="22" customFormat="1" ht="150.75" customHeight="1">
      <c r="A25" s="202" t="s">
        <v>99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  <c r="P25" s="202" t="s">
        <v>100</v>
      </c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4"/>
      <c r="AM25" s="202" t="s">
        <v>101</v>
      </c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4"/>
      <c r="BB25" s="202" t="s">
        <v>108</v>
      </c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4"/>
      <c r="BO25" s="202" t="s">
        <v>109</v>
      </c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4"/>
      <c r="CD25" s="202" t="s">
        <v>104</v>
      </c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4"/>
      <c r="CQ25" s="202" t="s">
        <v>105</v>
      </c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4"/>
    </row>
    <row r="26" spans="1:107" ht="15.75">
      <c r="A26" s="208">
        <v>1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0"/>
      <c r="P26" s="208">
        <v>2</v>
      </c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10"/>
      <c r="AM26" s="208">
        <v>3</v>
      </c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10"/>
      <c r="BB26" s="208">
        <v>4</v>
      </c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10"/>
      <c r="BO26" s="208">
        <v>5</v>
      </c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10"/>
      <c r="CD26" s="208">
        <v>6</v>
      </c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10"/>
      <c r="CQ26" s="208">
        <v>7</v>
      </c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10"/>
    </row>
    <row r="27" spans="1:107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</row>
    <row r="29" spans="1:107" ht="15.75">
      <c r="A29" s="216" t="s">
        <v>110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V29" s="215" t="s">
        <v>345</v>
      </c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</row>
    <row r="30" spans="1:107" s="19" customFormat="1" ht="12.75">
      <c r="A30" s="213" t="s">
        <v>111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BA30" s="214" t="s">
        <v>112</v>
      </c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6"/>
      <c r="BT30" s="26"/>
      <c r="BU30" s="26"/>
      <c r="BV30" s="214" t="s">
        <v>113</v>
      </c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</row>
    <row r="31" spans="1:49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1:107" ht="35.25" customHeight="1">
      <c r="A32" s="217" t="s">
        <v>217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V32" s="215" t="s">
        <v>114</v>
      </c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</row>
    <row r="33" spans="1:107" s="19" customFormat="1" ht="12.75" customHeight="1">
      <c r="A33" s="213" t="s">
        <v>111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BA33" s="214" t="s">
        <v>112</v>
      </c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6"/>
      <c r="BT33" s="26"/>
      <c r="BU33" s="26"/>
      <c r="BV33" s="214" t="s">
        <v>113</v>
      </c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</row>
    <row r="35" spans="2:107" ht="34.5" customHeight="1">
      <c r="B35" s="216" t="s">
        <v>282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8"/>
      <c r="AZ35" s="28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9"/>
      <c r="BT35" s="29"/>
      <c r="BU35" s="29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</row>
    <row r="36" spans="2:107" ht="15.75">
      <c r="B36" s="213" t="s">
        <v>111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8"/>
      <c r="AZ36" s="28"/>
      <c r="BA36" s="213" t="s">
        <v>112</v>
      </c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8"/>
      <c r="BT36" s="28"/>
      <c r="BU36" s="28"/>
      <c r="BV36" s="213" t="s">
        <v>113</v>
      </c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</row>
  </sheetData>
  <sheetProtection/>
  <mergeCells count="60">
    <mergeCell ref="B35:AX35"/>
    <mergeCell ref="BA35:BR35"/>
    <mergeCell ref="BV35:DC35"/>
    <mergeCell ref="BV33:DC33"/>
    <mergeCell ref="BB26:BN26"/>
    <mergeCell ref="B36:AX36"/>
    <mergeCell ref="BA36:BR36"/>
    <mergeCell ref="BV36:DC36"/>
    <mergeCell ref="BV32:DC32"/>
    <mergeCell ref="BV30:DC30"/>
    <mergeCell ref="BV29:DC29"/>
    <mergeCell ref="A29:AW29"/>
    <mergeCell ref="BA29:BR29"/>
    <mergeCell ref="A33:AW33"/>
    <mergeCell ref="BA33:BR33"/>
    <mergeCell ref="A26:O26"/>
    <mergeCell ref="P26:AL26"/>
    <mergeCell ref="AM26:BA26"/>
    <mergeCell ref="A32:AW32"/>
    <mergeCell ref="BA32:BR32"/>
    <mergeCell ref="CC21:CO21"/>
    <mergeCell ref="A21:O21"/>
    <mergeCell ref="P21:AL21"/>
    <mergeCell ref="AM21:BA21"/>
    <mergeCell ref="BB21:BM21"/>
    <mergeCell ref="A30:AW30"/>
    <mergeCell ref="BA30:BR30"/>
    <mergeCell ref="A25:O25"/>
    <mergeCell ref="P25:AL25"/>
    <mergeCell ref="AM25:BA25"/>
    <mergeCell ref="BG16:BU16"/>
    <mergeCell ref="BB25:BN25"/>
    <mergeCell ref="A16:AP16"/>
    <mergeCell ref="A20:O20"/>
    <mergeCell ref="P20:AL20"/>
    <mergeCell ref="CP21:DC21"/>
    <mergeCell ref="BO25:CC25"/>
    <mergeCell ref="CD25:CP25"/>
    <mergeCell ref="CQ25:DC25"/>
    <mergeCell ref="AQ16:BF16"/>
    <mergeCell ref="BO26:CC26"/>
    <mergeCell ref="CD26:CP26"/>
    <mergeCell ref="CQ26:DC26"/>
    <mergeCell ref="BN21:CB21"/>
    <mergeCell ref="A7:DC7"/>
    <mergeCell ref="K8:CS8"/>
    <mergeCell ref="K9:CS9"/>
    <mergeCell ref="AC12:DC12"/>
    <mergeCell ref="A17:AP17"/>
    <mergeCell ref="AQ17:BF17"/>
    <mergeCell ref="AM20:BA20"/>
    <mergeCell ref="BB20:BM20"/>
    <mergeCell ref="BN20:CB20"/>
    <mergeCell ref="CC20:CO20"/>
    <mergeCell ref="CP20:DC20"/>
    <mergeCell ref="BV16:CH16"/>
    <mergeCell ref="CI16:DC16"/>
    <mergeCell ref="CI17:DC17"/>
    <mergeCell ref="BG17:BU17"/>
    <mergeCell ref="BV17:CH17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1"/>
  <sheetViews>
    <sheetView tabSelected="1" zoomScalePageLayoutView="0" workbookViewId="0" topLeftCell="A98">
      <selection activeCell="B17" sqref="B17:E78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3"/>
      <c r="B1" s="31"/>
      <c r="C1" s="31"/>
      <c r="D1" s="32"/>
      <c r="E1" s="33"/>
    </row>
    <row r="2" spans="1:5" s="4" customFormat="1" ht="12" customHeight="1">
      <c r="A2" s="54"/>
      <c r="B2" s="34"/>
      <c r="C2" s="55"/>
      <c r="D2" s="55"/>
      <c r="E2" s="36" t="s">
        <v>0</v>
      </c>
    </row>
    <row r="3" spans="1:5" s="4" customFormat="1" ht="12" customHeight="1">
      <c r="A3" s="54"/>
      <c r="B3" s="34"/>
      <c r="C3" s="55"/>
      <c r="D3" s="55"/>
      <c r="E3" s="36" t="s">
        <v>1</v>
      </c>
    </row>
    <row r="4" spans="1:5" s="4" customFormat="1" ht="12" customHeight="1">
      <c r="A4" s="54"/>
      <c r="B4" s="34"/>
      <c r="C4" s="55"/>
      <c r="D4" s="55"/>
      <c r="E4" s="36" t="s">
        <v>2</v>
      </c>
    </row>
    <row r="5" spans="1:5" s="4" customFormat="1" ht="12" customHeight="1">
      <c r="A5" s="54"/>
      <c r="B5" s="34"/>
      <c r="C5" s="55"/>
      <c r="D5" s="55"/>
      <c r="E5" s="36" t="s">
        <v>3</v>
      </c>
    </row>
    <row r="6" spans="1:5" s="4" customFormat="1" ht="12" customHeight="1">
      <c r="A6" s="54"/>
      <c r="B6" s="34"/>
      <c r="C6" s="55"/>
      <c r="D6" s="55"/>
      <c r="E6" s="36" t="s">
        <v>4</v>
      </c>
    </row>
    <row r="7" spans="1:5" s="4" customFormat="1" ht="12" customHeight="1">
      <c r="A7" s="54"/>
      <c r="B7" s="34"/>
      <c r="C7" s="55"/>
      <c r="D7" s="55"/>
      <c r="E7" s="36" t="s">
        <v>5</v>
      </c>
    </row>
    <row r="8" spans="1:5" s="4" customFormat="1" ht="12" customHeight="1">
      <c r="A8" s="54"/>
      <c r="B8" s="37" t="s">
        <v>6</v>
      </c>
      <c r="C8" s="46"/>
      <c r="D8" s="46"/>
      <c r="E8" s="46"/>
    </row>
    <row r="9" spans="1:5" s="4" customFormat="1" ht="12" customHeight="1">
      <c r="A9" s="54"/>
      <c r="B9" s="47" t="s">
        <v>405</v>
      </c>
      <c r="C9" s="48"/>
      <c r="D9" s="49"/>
      <c r="E9" s="49"/>
    </row>
    <row r="10" spans="1:5" ht="12" customHeight="1">
      <c r="A10" s="33"/>
      <c r="B10" s="39" t="s">
        <v>374</v>
      </c>
      <c r="C10" s="39"/>
      <c r="D10" s="42"/>
      <c r="E10" s="42"/>
    </row>
    <row r="11" spans="1:5" ht="13.5" customHeight="1">
      <c r="A11" s="33"/>
      <c r="B11" s="41" t="s">
        <v>7</v>
      </c>
      <c r="C11" s="42"/>
      <c r="D11" s="42"/>
      <c r="E11" s="42"/>
    </row>
    <row r="12" spans="1:5" s="12" customFormat="1" ht="14.25" customHeight="1">
      <c r="A12" s="50"/>
      <c r="B12" s="197" t="s">
        <v>278</v>
      </c>
      <c r="C12" s="198"/>
      <c r="D12" s="198"/>
      <c r="E12" s="198"/>
    </row>
    <row r="13" spans="1:5" s="12" customFormat="1" ht="15" customHeight="1">
      <c r="A13" s="50"/>
      <c r="B13" s="197" t="s">
        <v>390</v>
      </c>
      <c r="C13" s="198"/>
      <c r="D13" s="198"/>
      <c r="E13" s="198"/>
    </row>
    <row r="14" spans="1:5" s="12" customFormat="1" ht="12.75" customHeight="1">
      <c r="A14" s="50"/>
      <c r="B14" s="50"/>
      <c r="C14" s="56"/>
      <c r="D14" s="50"/>
      <c r="E14" s="57" t="s">
        <v>279</v>
      </c>
    </row>
    <row r="15" spans="1:5" s="12" customFormat="1" ht="40.5" customHeight="1">
      <c r="A15" s="50"/>
      <c r="B15" s="91" t="s">
        <v>9</v>
      </c>
      <c r="C15" s="92" t="s">
        <v>10</v>
      </c>
      <c r="D15" s="93" t="s">
        <v>11</v>
      </c>
      <c r="E15" s="93" t="s">
        <v>12</v>
      </c>
    </row>
    <row r="16" spans="1:5" s="13" customFormat="1" ht="15" customHeight="1">
      <c r="A16" s="58"/>
      <c r="B16" s="94" t="s">
        <v>219</v>
      </c>
      <c r="C16" s="94" t="s">
        <v>220</v>
      </c>
      <c r="D16" s="94" t="s">
        <v>221</v>
      </c>
      <c r="E16" s="94" t="s">
        <v>222</v>
      </c>
    </row>
    <row r="17" spans="1:5" ht="19.5" customHeight="1">
      <c r="A17" s="33"/>
      <c r="B17" s="218" t="s">
        <v>13</v>
      </c>
      <c r="C17" s="219"/>
      <c r="D17" s="220"/>
      <c r="E17" s="220"/>
    </row>
    <row r="18" spans="1:5" ht="15" customHeight="1">
      <c r="A18" s="33"/>
      <c r="B18" s="221" t="s">
        <v>14</v>
      </c>
      <c r="C18" s="222" t="s">
        <v>234</v>
      </c>
      <c r="D18" s="223">
        <v>776.96</v>
      </c>
      <c r="E18" s="223">
        <v>553.3</v>
      </c>
    </row>
    <row r="19" spans="1:5" ht="12">
      <c r="A19" s="33"/>
      <c r="B19" s="224" t="s">
        <v>15</v>
      </c>
      <c r="C19" s="225"/>
      <c r="D19" s="226"/>
      <c r="E19" s="227"/>
    </row>
    <row r="20" spans="1:5" ht="12.75" customHeight="1">
      <c r="A20" s="33"/>
      <c r="B20" s="228" t="s">
        <v>16</v>
      </c>
      <c r="C20" s="219" t="s">
        <v>242</v>
      </c>
      <c r="D20" s="229">
        <v>776.96</v>
      </c>
      <c r="E20" s="229">
        <v>553.3</v>
      </c>
    </row>
    <row r="21" spans="1:5" ht="12">
      <c r="A21" s="33"/>
      <c r="B21" s="228" t="s">
        <v>17</v>
      </c>
      <c r="C21" s="219" t="s">
        <v>243</v>
      </c>
      <c r="D21" s="229" t="s">
        <v>18</v>
      </c>
      <c r="E21" s="229" t="s">
        <v>18</v>
      </c>
    </row>
    <row r="22" spans="1:5" ht="12">
      <c r="A22" s="33"/>
      <c r="B22" s="221" t="s">
        <v>19</v>
      </c>
      <c r="C22" s="222" t="s">
        <v>235</v>
      </c>
      <c r="D22" s="223" t="s">
        <v>18</v>
      </c>
      <c r="E22" s="223" t="s">
        <v>18</v>
      </c>
    </row>
    <row r="23" spans="1:5" ht="12">
      <c r="A23" s="33"/>
      <c r="B23" s="224" t="s">
        <v>15</v>
      </c>
      <c r="C23" s="225"/>
      <c r="D23" s="226"/>
      <c r="E23" s="227"/>
    </row>
    <row r="24" spans="1:5" ht="21.75" customHeight="1">
      <c r="A24" s="33"/>
      <c r="B24" s="228" t="s">
        <v>16</v>
      </c>
      <c r="C24" s="219" t="s">
        <v>244</v>
      </c>
      <c r="D24" s="229" t="s">
        <v>18</v>
      </c>
      <c r="E24" s="229" t="s">
        <v>18</v>
      </c>
    </row>
    <row r="25" spans="1:5" ht="13.5" customHeight="1">
      <c r="A25" s="33"/>
      <c r="B25" s="228" t="s">
        <v>17</v>
      </c>
      <c r="C25" s="219" t="s">
        <v>245</v>
      </c>
      <c r="D25" s="223" t="s">
        <v>18</v>
      </c>
      <c r="E25" s="223" t="s">
        <v>18</v>
      </c>
    </row>
    <row r="26" spans="1:5" ht="13.5" customHeight="1">
      <c r="A26" s="33"/>
      <c r="B26" s="230" t="s">
        <v>20</v>
      </c>
      <c r="C26" s="222" t="s">
        <v>236</v>
      </c>
      <c r="D26" s="223">
        <v>35474.98</v>
      </c>
      <c r="E26" s="223">
        <v>37553.9</v>
      </c>
    </row>
    <row r="27" spans="1:5" ht="13.5" customHeight="1">
      <c r="A27" s="33"/>
      <c r="B27" s="231" t="s">
        <v>15</v>
      </c>
      <c r="C27" s="225"/>
      <c r="D27" s="227"/>
      <c r="E27" s="227"/>
    </row>
    <row r="28" spans="1:5" ht="12.75" customHeight="1">
      <c r="A28" s="33"/>
      <c r="B28" s="228" t="s">
        <v>21</v>
      </c>
      <c r="C28" s="219" t="s">
        <v>246</v>
      </c>
      <c r="D28" s="229">
        <v>35474.98</v>
      </c>
      <c r="E28" s="229">
        <v>37553.9</v>
      </c>
    </row>
    <row r="29" spans="1:5" ht="21" customHeight="1">
      <c r="A29" s="33"/>
      <c r="B29" s="232" t="s">
        <v>351</v>
      </c>
      <c r="C29" s="219"/>
      <c r="D29" s="229">
        <v>5395.18</v>
      </c>
      <c r="E29" s="229">
        <v>5473.11</v>
      </c>
    </row>
    <row r="30" spans="1:5" ht="19.5" customHeight="1">
      <c r="A30" s="33"/>
      <c r="B30" s="232" t="s">
        <v>285</v>
      </c>
      <c r="C30" s="219"/>
      <c r="D30" s="229">
        <v>5407.81</v>
      </c>
      <c r="E30" s="229">
        <v>5478.01</v>
      </c>
    </row>
    <row r="31" spans="1:5" ht="20.25" customHeight="1">
      <c r="A31" s="33"/>
      <c r="B31" s="232" t="s">
        <v>23</v>
      </c>
      <c r="C31" s="219"/>
      <c r="D31" s="229">
        <v>2511.51</v>
      </c>
      <c r="E31" s="229">
        <v>2425.56</v>
      </c>
    </row>
    <row r="32" spans="1:5" ht="18.75" customHeight="1">
      <c r="A32" s="33"/>
      <c r="B32" s="232" t="s">
        <v>381</v>
      </c>
      <c r="C32" s="219"/>
      <c r="D32" s="229">
        <v>2350.85</v>
      </c>
      <c r="E32" s="229">
        <v>2272.3</v>
      </c>
    </row>
    <row r="33" spans="1:5" ht="17.25" customHeight="1">
      <c r="A33" s="33"/>
      <c r="B33" s="232" t="s">
        <v>339</v>
      </c>
      <c r="C33" s="219"/>
      <c r="D33" s="229">
        <v>4417.08</v>
      </c>
      <c r="E33" s="229">
        <v>5065.25</v>
      </c>
    </row>
    <row r="34" spans="1:5" ht="30.75" customHeight="1">
      <c r="A34" s="33"/>
      <c r="B34" s="232" t="s">
        <v>376</v>
      </c>
      <c r="C34" s="219"/>
      <c r="D34" s="229">
        <v>2435.72</v>
      </c>
      <c r="E34" s="229">
        <v>2287.03</v>
      </c>
    </row>
    <row r="35" spans="1:5" ht="18" customHeight="1">
      <c r="A35" s="33"/>
      <c r="B35" s="228" t="s">
        <v>24</v>
      </c>
      <c r="C35" s="219" t="s">
        <v>247</v>
      </c>
      <c r="D35" s="229" t="s">
        <v>18</v>
      </c>
      <c r="E35" s="229" t="s">
        <v>18</v>
      </c>
    </row>
    <row r="36" spans="1:6" ht="17.25" customHeight="1">
      <c r="A36" s="33"/>
      <c r="B36" s="230" t="s">
        <v>26</v>
      </c>
      <c r="C36" s="222" t="s">
        <v>237</v>
      </c>
      <c r="D36" s="223" t="s">
        <v>18</v>
      </c>
      <c r="E36" s="223" t="s">
        <v>18</v>
      </c>
      <c r="F36" s="76"/>
    </row>
    <row r="37" spans="1:5" ht="14.25" customHeight="1">
      <c r="A37" s="33"/>
      <c r="B37" s="231" t="s">
        <v>15</v>
      </c>
      <c r="C37" s="225"/>
      <c r="D37" s="227"/>
      <c r="E37" s="227"/>
    </row>
    <row r="38" spans="1:5" ht="14.25" customHeight="1">
      <c r="A38" s="33"/>
      <c r="B38" s="228" t="s">
        <v>21</v>
      </c>
      <c r="C38" s="219" t="s">
        <v>248</v>
      </c>
      <c r="D38" s="229" t="s">
        <v>18</v>
      </c>
      <c r="E38" s="229" t="s">
        <v>18</v>
      </c>
    </row>
    <row r="39" spans="1:5" ht="18" customHeight="1">
      <c r="A39" s="33"/>
      <c r="B39" s="228" t="s">
        <v>24</v>
      </c>
      <c r="C39" s="219" t="s">
        <v>249</v>
      </c>
      <c r="D39" s="229" t="s">
        <v>18</v>
      </c>
      <c r="E39" s="229" t="s">
        <v>18</v>
      </c>
    </row>
    <row r="40" spans="1:5" ht="17.25" customHeight="1">
      <c r="A40" s="33"/>
      <c r="B40" s="228" t="s">
        <v>27</v>
      </c>
      <c r="C40" s="219" t="s">
        <v>250</v>
      </c>
      <c r="D40" s="229" t="s">
        <v>18</v>
      </c>
      <c r="E40" s="229" t="s">
        <v>18</v>
      </c>
    </row>
    <row r="41" spans="1:5" ht="21" customHeight="1">
      <c r="A41" s="33"/>
      <c r="B41" s="228" t="s">
        <v>28</v>
      </c>
      <c r="C41" s="219" t="s">
        <v>251</v>
      </c>
      <c r="D41" s="223" t="s">
        <v>18</v>
      </c>
      <c r="E41" s="223" t="s">
        <v>18</v>
      </c>
    </row>
    <row r="42" spans="1:5" ht="17.25" customHeight="1">
      <c r="A42" s="33"/>
      <c r="B42" s="230" t="s">
        <v>29</v>
      </c>
      <c r="C42" s="222" t="s">
        <v>238</v>
      </c>
      <c r="D42" s="223">
        <v>14.42</v>
      </c>
      <c r="E42" s="223">
        <v>12.17</v>
      </c>
    </row>
    <row r="43" spans="1:5" ht="16.5" customHeight="1">
      <c r="A43" s="33"/>
      <c r="B43" s="231" t="s">
        <v>15</v>
      </c>
      <c r="C43" s="225"/>
      <c r="D43" s="227"/>
      <c r="E43" s="227"/>
    </row>
    <row r="44" spans="1:5" ht="17.25" customHeight="1">
      <c r="A44" s="33"/>
      <c r="B44" s="218" t="s">
        <v>30</v>
      </c>
      <c r="C44" s="219" t="s">
        <v>252</v>
      </c>
      <c r="D44" s="229">
        <v>10.53</v>
      </c>
      <c r="E44" s="229">
        <v>12.17</v>
      </c>
    </row>
    <row r="45" spans="1:5" ht="28.5" customHeight="1">
      <c r="A45" s="33"/>
      <c r="B45" s="232" t="s">
        <v>277</v>
      </c>
      <c r="C45" s="219"/>
      <c r="D45" s="229">
        <v>10.53</v>
      </c>
      <c r="E45" s="229">
        <v>12.17</v>
      </c>
    </row>
    <row r="46" spans="1:5" ht="18" customHeight="1">
      <c r="A46" s="33"/>
      <c r="B46" s="218" t="s">
        <v>31</v>
      </c>
      <c r="C46" s="219" t="s">
        <v>253</v>
      </c>
      <c r="D46" s="229" t="s">
        <v>18</v>
      </c>
      <c r="E46" s="229" t="s">
        <v>18</v>
      </c>
    </row>
    <row r="47" spans="1:5" ht="18" customHeight="1">
      <c r="A47" s="33"/>
      <c r="B47" s="218" t="s">
        <v>32</v>
      </c>
      <c r="C47" s="219" t="s">
        <v>254</v>
      </c>
      <c r="D47" s="229" t="s">
        <v>18</v>
      </c>
      <c r="E47" s="229" t="s">
        <v>18</v>
      </c>
    </row>
    <row r="48" spans="1:5" ht="12">
      <c r="A48" s="33"/>
      <c r="B48" s="218" t="s">
        <v>33</v>
      </c>
      <c r="C48" s="219" t="s">
        <v>255</v>
      </c>
      <c r="D48" s="229">
        <v>3.89</v>
      </c>
      <c r="E48" s="229" t="s">
        <v>18</v>
      </c>
    </row>
    <row r="49" spans="1:5" ht="15" customHeight="1">
      <c r="A49" s="33"/>
      <c r="B49" s="218" t="s">
        <v>34</v>
      </c>
      <c r="C49" s="219" t="s">
        <v>239</v>
      </c>
      <c r="D49" s="223" t="s">
        <v>18</v>
      </c>
      <c r="E49" s="223" t="s">
        <v>18</v>
      </c>
    </row>
    <row r="50" spans="1:5" ht="13.5" customHeight="1">
      <c r="A50" s="33"/>
      <c r="B50" s="230" t="s">
        <v>35</v>
      </c>
      <c r="C50" s="222" t="s">
        <v>240</v>
      </c>
      <c r="D50" s="223" t="s">
        <v>18</v>
      </c>
      <c r="E50" s="223" t="s">
        <v>18</v>
      </c>
    </row>
    <row r="51" spans="1:5" ht="19.5" customHeight="1">
      <c r="A51" s="33"/>
      <c r="B51" s="231" t="s">
        <v>15</v>
      </c>
      <c r="C51" s="225"/>
      <c r="D51" s="227"/>
      <c r="E51" s="227"/>
    </row>
    <row r="52" spans="1:5" ht="13.5" customHeight="1">
      <c r="A52" s="33"/>
      <c r="B52" s="218" t="s">
        <v>36</v>
      </c>
      <c r="C52" s="219" t="s">
        <v>256</v>
      </c>
      <c r="D52" s="223" t="s">
        <v>18</v>
      </c>
      <c r="E52" s="223" t="s">
        <v>18</v>
      </c>
    </row>
    <row r="53" spans="1:5" ht="24" customHeight="1">
      <c r="A53" s="33"/>
      <c r="B53" s="218" t="s">
        <v>37</v>
      </c>
      <c r="C53" s="219"/>
      <c r="D53" s="223" t="s">
        <v>18</v>
      </c>
      <c r="E53" s="223" t="s">
        <v>18</v>
      </c>
    </row>
    <row r="54" spans="1:5" ht="13.5" customHeight="1">
      <c r="A54" s="33"/>
      <c r="B54" s="218" t="s">
        <v>38</v>
      </c>
      <c r="C54" s="219"/>
      <c r="D54" s="223" t="s">
        <v>18</v>
      </c>
      <c r="E54" s="223" t="s">
        <v>18</v>
      </c>
    </row>
    <row r="55" spans="1:5" ht="11.25" customHeight="1">
      <c r="A55" s="33"/>
      <c r="B55" s="218" t="s">
        <v>25</v>
      </c>
      <c r="C55" s="219"/>
      <c r="D55" s="223" t="s">
        <v>18</v>
      </c>
      <c r="E55" s="223" t="s">
        <v>18</v>
      </c>
    </row>
    <row r="56" spans="1:5" ht="12.75" customHeight="1">
      <c r="A56" s="33"/>
      <c r="B56" s="218" t="s">
        <v>39</v>
      </c>
      <c r="C56" s="219" t="s">
        <v>257</v>
      </c>
      <c r="D56" s="223" t="s">
        <v>18</v>
      </c>
      <c r="E56" s="223" t="s">
        <v>18</v>
      </c>
    </row>
    <row r="57" spans="1:5" ht="25.5" customHeight="1">
      <c r="A57" s="33"/>
      <c r="B57" s="218" t="s">
        <v>37</v>
      </c>
      <c r="C57" s="219"/>
      <c r="D57" s="223" t="s">
        <v>18</v>
      </c>
      <c r="E57" s="223" t="s">
        <v>18</v>
      </c>
    </row>
    <row r="58" spans="1:5" ht="13.5" customHeight="1">
      <c r="A58" s="33"/>
      <c r="B58" s="218" t="s">
        <v>38</v>
      </c>
      <c r="C58" s="219"/>
      <c r="D58" s="223" t="s">
        <v>18</v>
      </c>
      <c r="E58" s="223" t="s">
        <v>18</v>
      </c>
    </row>
    <row r="59" spans="1:5" ht="13.5" customHeight="1">
      <c r="A59" s="33"/>
      <c r="B59" s="218" t="s">
        <v>25</v>
      </c>
      <c r="C59" s="219"/>
      <c r="D59" s="223" t="s">
        <v>18</v>
      </c>
      <c r="E59" s="223" t="s">
        <v>18</v>
      </c>
    </row>
    <row r="60" spans="1:5" ht="13.5" customHeight="1">
      <c r="A60" s="33"/>
      <c r="B60" s="218" t="s">
        <v>40</v>
      </c>
      <c r="C60" s="219" t="s">
        <v>258</v>
      </c>
      <c r="D60" s="223" t="s">
        <v>18</v>
      </c>
      <c r="E60" s="223" t="s">
        <v>18</v>
      </c>
    </row>
    <row r="61" spans="1:5" ht="13.5" customHeight="1">
      <c r="A61" s="33"/>
      <c r="B61" s="218" t="s">
        <v>41</v>
      </c>
      <c r="C61" s="219" t="s">
        <v>259</v>
      </c>
      <c r="D61" s="223" t="s">
        <v>18</v>
      </c>
      <c r="E61" s="223" t="s">
        <v>18</v>
      </c>
    </row>
    <row r="62" spans="1:5" ht="15.75" customHeight="1">
      <c r="A62" s="33"/>
      <c r="B62" s="218" t="s">
        <v>37</v>
      </c>
      <c r="C62" s="233"/>
      <c r="D62" s="223" t="s">
        <v>18</v>
      </c>
      <c r="E62" s="223" t="s">
        <v>18</v>
      </c>
    </row>
    <row r="63" spans="1:5" ht="18" customHeight="1">
      <c r="A63" s="33"/>
      <c r="B63" s="218" t="s">
        <v>38</v>
      </c>
      <c r="C63" s="233"/>
      <c r="D63" s="223" t="s">
        <v>18</v>
      </c>
      <c r="E63" s="223" t="s">
        <v>18</v>
      </c>
    </row>
    <row r="64" spans="1:5" ht="14.25" customHeight="1">
      <c r="A64" s="33"/>
      <c r="B64" s="218" t="s">
        <v>25</v>
      </c>
      <c r="C64" s="233"/>
      <c r="D64" s="223" t="s">
        <v>18</v>
      </c>
      <c r="E64" s="223" t="s">
        <v>18</v>
      </c>
    </row>
    <row r="65" spans="1:5" ht="18.75" customHeight="1">
      <c r="A65" s="33"/>
      <c r="B65" s="218" t="s">
        <v>42</v>
      </c>
      <c r="C65" s="219" t="s">
        <v>241</v>
      </c>
      <c r="D65" s="229" t="s">
        <v>18</v>
      </c>
      <c r="E65" s="229" t="s">
        <v>18</v>
      </c>
    </row>
    <row r="66" spans="1:5" ht="33" customHeight="1">
      <c r="A66" s="33"/>
      <c r="B66" s="230" t="s">
        <v>43</v>
      </c>
      <c r="C66" s="222" t="s">
        <v>260</v>
      </c>
      <c r="D66" s="223" t="s">
        <v>18</v>
      </c>
      <c r="E66" s="223" t="s">
        <v>18</v>
      </c>
    </row>
    <row r="67" spans="1:5" ht="18.75" customHeight="1">
      <c r="A67" s="33"/>
      <c r="B67" s="231" t="s">
        <v>15</v>
      </c>
      <c r="C67" s="225"/>
      <c r="D67" s="227"/>
      <c r="E67" s="227"/>
    </row>
    <row r="68" spans="1:5" ht="15" customHeight="1">
      <c r="A68" s="33"/>
      <c r="B68" s="218" t="s">
        <v>44</v>
      </c>
      <c r="C68" s="219" t="s">
        <v>261</v>
      </c>
      <c r="D68" s="223" t="s">
        <v>18</v>
      </c>
      <c r="E68" s="223" t="s">
        <v>18</v>
      </c>
    </row>
    <row r="69" spans="1:5" ht="15.75" customHeight="1">
      <c r="A69" s="33"/>
      <c r="B69" s="218" t="s">
        <v>45</v>
      </c>
      <c r="C69" s="219" t="s">
        <v>262</v>
      </c>
      <c r="D69" s="223" t="s">
        <v>18</v>
      </c>
      <c r="E69" s="223" t="s">
        <v>18</v>
      </c>
    </row>
    <row r="70" spans="1:5" ht="18.75" customHeight="1">
      <c r="A70" s="33"/>
      <c r="B70" s="218" t="s">
        <v>46</v>
      </c>
      <c r="C70" s="219" t="s">
        <v>263</v>
      </c>
      <c r="D70" s="223" t="s">
        <v>18</v>
      </c>
      <c r="E70" s="223" t="s">
        <v>18</v>
      </c>
    </row>
    <row r="71" spans="1:5" ht="27" customHeight="1">
      <c r="A71" s="33"/>
      <c r="B71" s="218" t="s">
        <v>47</v>
      </c>
      <c r="C71" s="219" t="s">
        <v>264</v>
      </c>
      <c r="D71" s="223" t="s">
        <v>18</v>
      </c>
      <c r="E71" s="223" t="s">
        <v>18</v>
      </c>
    </row>
    <row r="72" spans="1:5" ht="33.75" customHeight="1">
      <c r="A72" s="33"/>
      <c r="B72" s="218" t="s">
        <v>48</v>
      </c>
      <c r="C72" s="219" t="s">
        <v>265</v>
      </c>
      <c r="D72" s="223" t="s">
        <v>18</v>
      </c>
      <c r="E72" s="223" t="s">
        <v>18</v>
      </c>
    </row>
    <row r="73" spans="1:5" ht="31.5" customHeight="1">
      <c r="A73" s="33"/>
      <c r="B73" s="234" t="s">
        <v>49</v>
      </c>
      <c r="C73" s="219" t="s">
        <v>223</v>
      </c>
      <c r="D73" s="235">
        <v>36266.36</v>
      </c>
      <c r="E73" s="235">
        <v>38119.37</v>
      </c>
    </row>
    <row r="74" spans="1:5" ht="29.25" customHeight="1">
      <c r="A74" s="33"/>
      <c r="B74" s="218" t="s">
        <v>50</v>
      </c>
      <c r="C74" s="219"/>
      <c r="D74" s="220"/>
      <c r="E74" s="220"/>
    </row>
    <row r="75" spans="1:5" ht="24" customHeight="1">
      <c r="A75" s="33"/>
      <c r="B75" s="218" t="s">
        <v>51</v>
      </c>
      <c r="C75" s="219" t="s">
        <v>224</v>
      </c>
      <c r="D75" s="223">
        <v>154.16</v>
      </c>
      <c r="E75" s="223">
        <v>90.82</v>
      </c>
    </row>
    <row r="76" spans="1:5" ht="22.5" customHeight="1">
      <c r="A76" s="33"/>
      <c r="B76" s="218" t="s">
        <v>52</v>
      </c>
      <c r="C76" s="219" t="s">
        <v>225</v>
      </c>
      <c r="D76" s="223">
        <v>577.62</v>
      </c>
      <c r="E76" s="223">
        <v>107.05</v>
      </c>
    </row>
    <row r="77" spans="2:6" ht="20.25" customHeight="1">
      <c r="B77" s="218" t="s">
        <v>53</v>
      </c>
      <c r="C77" s="219" t="s">
        <v>266</v>
      </c>
      <c r="D77" s="223">
        <v>35534.59</v>
      </c>
      <c r="E77" s="223">
        <v>37921.49</v>
      </c>
      <c r="F77" s="80"/>
    </row>
    <row r="78" spans="2:6" ht="23.25" customHeight="1">
      <c r="B78" s="234" t="s">
        <v>54</v>
      </c>
      <c r="C78" s="219" t="s">
        <v>267</v>
      </c>
      <c r="D78" s="236">
        <v>36266.36</v>
      </c>
      <c r="E78" s="236">
        <v>38119.37</v>
      </c>
      <c r="F78" s="80"/>
    </row>
    <row r="79" spans="2:5" ht="12">
      <c r="B79" s="89"/>
      <c r="C79" s="90"/>
      <c r="D79" s="89"/>
      <c r="E79" s="89"/>
    </row>
    <row r="80" spans="2:5" ht="12">
      <c r="B80" s="89"/>
      <c r="C80" s="90"/>
      <c r="D80" s="89"/>
      <c r="E80" s="89"/>
    </row>
    <row r="81" spans="2:5" ht="12">
      <c r="B81" s="87" t="s">
        <v>55</v>
      </c>
      <c r="C81" s="88" t="s">
        <v>344</v>
      </c>
      <c r="D81" s="89"/>
      <c r="E81" s="89"/>
    </row>
    <row r="82" spans="2:5" ht="12">
      <c r="B82" s="89"/>
      <c r="C82" s="90"/>
      <c r="D82" s="89"/>
      <c r="E82" s="89"/>
    </row>
    <row r="83" spans="2:5" ht="12">
      <c r="B83" s="89"/>
      <c r="C83" s="90"/>
      <c r="D83" s="89"/>
      <c r="E83" s="89"/>
    </row>
    <row r="84" spans="2:5" ht="12">
      <c r="B84" s="89"/>
      <c r="C84" s="90"/>
      <c r="D84" s="89"/>
      <c r="E84" s="89"/>
    </row>
    <row r="85" spans="2:6" ht="12">
      <c r="B85" s="87" t="s">
        <v>217</v>
      </c>
      <c r="C85" s="88" t="s">
        <v>341</v>
      </c>
      <c r="D85" s="89"/>
      <c r="E85" s="89"/>
      <c r="F85" s="80"/>
    </row>
    <row r="86" spans="2:6" ht="12">
      <c r="B86" s="89"/>
      <c r="C86" s="90"/>
      <c r="D86" s="89"/>
      <c r="E86" s="89"/>
      <c r="F86" s="80"/>
    </row>
    <row r="87" spans="2:6" ht="12">
      <c r="B87" s="89"/>
      <c r="C87" s="90"/>
      <c r="D87" s="89"/>
      <c r="E87" s="89"/>
      <c r="F87" s="80"/>
    </row>
    <row r="88" spans="2:6" ht="12">
      <c r="B88" s="89"/>
      <c r="C88" s="90"/>
      <c r="D88" s="89"/>
      <c r="E88" s="89"/>
      <c r="F88" s="80"/>
    </row>
    <row r="89" spans="2:5" ht="12">
      <c r="B89" s="87" t="s">
        <v>282</v>
      </c>
      <c r="C89" s="88" t="s">
        <v>283</v>
      </c>
      <c r="D89" s="89"/>
      <c r="E89" s="89"/>
    </row>
    <row r="90" spans="2:5" ht="12">
      <c r="B90" s="89"/>
      <c r="C90" s="90"/>
      <c r="D90" s="89"/>
      <c r="E90" s="89"/>
    </row>
    <row r="91" spans="2:5" ht="12">
      <c r="B91" s="89"/>
      <c r="C91" s="90"/>
      <c r="D91" s="89"/>
      <c r="E91" s="89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2012-04-09T07:05:34Z</cp:lastPrinted>
  <dcterms:created xsi:type="dcterms:W3CDTF">2008-07-10T07:01:31Z</dcterms:created>
  <dcterms:modified xsi:type="dcterms:W3CDTF">2012-04-10T09:23:56Z</dcterms:modified>
  <cp:category/>
  <cp:version/>
  <cp:contentType/>
  <cp:contentStatus/>
  <cp:revision>1</cp:revision>
</cp:coreProperties>
</file>